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<sst xmlns="http://schemas.openxmlformats.org/spreadsheetml/2006/main" count="122" uniqueCount="83">
  <si>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t>Наименование показателей</t>
  </si>
  <si>
    <t xml:space="preserve">          %</t>
  </si>
  <si>
    <t>В том числе городское население</t>
  </si>
  <si>
    <t>сельское население</t>
  </si>
  <si>
    <t>Количество населенных пунктов</t>
  </si>
  <si>
    <t>Поголовье скота и птицы:</t>
  </si>
  <si>
    <t>В т.ч. трансферты</t>
  </si>
  <si>
    <t>Прочие и безвозмездные поступления</t>
  </si>
  <si>
    <t>Собственные</t>
  </si>
  <si>
    <t>Доля собственных средств в общем объеме %</t>
  </si>
  <si>
    <t>В процентах к годовым назначениям</t>
  </si>
  <si>
    <t>Всего земельных долей</t>
  </si>
  <si>
    <r>
      <t>Земельные отношения</t>
    </r>
    <r>
      <rPr>
        <sz val="12"/>
        <rFont val="Times New Roman"/>
        <family val="1"/>
      </rPr>
      <t>:</t>
    </r>
  </si>
  <si>
    <t xml:space="preserve">          Основные социально-экономические показатели Красноармейского</t>
  </si>
  <si>
    <t>на 1 жителя                                                             / на 1 трудоспособного/руб./</t>
  </si>
  <si>
    <t>Ед.изм.</t>
  </si>
  <si>
    <t>тыс.чел.</t>
  </si>
  <si>
    <t>чел.</t>
  </si>
  <si>
    <t xml:space="preserve">Трудоспособное население </t>
  </si>
  <si>
    <r>
      <t xml:space="preserve">Население района </t>
    </r>
    <r>
      <rPr>
        <b/>
        <sz val="12"/>
        <color indexed="17"/>
        <rFont val="Times New Roman"/>
        <family val="1"/>
      </rPr>
      <t>-</t>
    </r>
    <r>
      <rPr>
        <b/>
        <sz val="12"/>
        <rFont val="Times New Roman"/>
        <family val="1"/>
      </rPr>
      <t xml:space="preserve"> всего</t>
    </r>
  </si>
  <si>
    <t>руб.</t>
  </si>
  <si>
    <t>ед.</t>
  </si>
  <si>
    <t>пункт.</t>
  </si>
  <si>
    <t>Валовая продукция сельского хозяйства</t>
  </si>
  <si>
    <t>кг</t>
  </si>
  <si>
    <t>шт.</t>
  </si>
  <si>
    <t>голов</t>
  </si>
  <si>
    <t xml:space="preserve">КРС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</si>
  <si>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из них коров </t>
    </r>
  </si>
  <si>
    <t xml:space="preserve">Количество произведен. молока на 1 жителя </t>
  </si>
  <si>
    <t xml:space="preserve">Количество произведен. мяса на 1 жителя  </t>
  </si>
  <si>
    <t xml:space="preserve">Количество произведен. яиц  на 1 жителя </t>
  </si>
  <si>
    <r>
      <t xml:space="preserve">Доходы </t>
    </r>
    <r>
      <rPr>
        <b/>
        <sz val="12"/>
        <color indexed="17"/>
        <rFont val="Times New Roman"/>
        <family val="1"/>
      </rPr>
      <t>-.</t>
    </r>
    <r>
      <rPr>
        <b/>
        <sz val="12"/>
        <rFont val="Times New Roman"/>
        <family val="1"/>
      </rPr>
      <t>всего, в т. ч</t>
    </r>
    <r>
      <rPr>
        <b/>
        <sz val="12"/>
        <color indexed="17"/>
        <rFont val="Times New Roman"/>
        <family val="1"/>
      </rPr>
      <t>.:</t>
    </r>
  </si>
  <si>
    <t>%</t>
  </si>
  <si>
    <t xml:space="preserve">Инвестиции в основной капитал </t>
  </si>
  <si>
    <t xml:space="preserve">Объем розничного товарооборота </t>
  </si>
  <si>
    <t xml:space="preserve">На 1 жителя </t>
  </si>
  <si>
    <t xml:space="preserve">Оборот общественного питания </t>
  </si>
  <si>
    <t>кв.м</t>
  </si>
  <si>
    <t>Ввод в действие жилья</t>
  </si>
  <si>
    <t>га</t>
  </si>
  <si>
    <t>Площадь</t>
  </si>
  <si>
    <t>доля</t>
  </si>
  <si>
    <t>Объем отгруженной промышленной продукции до полного круга предприятий</t>
  </si>
  <si>
    <t>Кол-во браков</t>
  </si>
  <si>
    <t>Кол-во разводов</t>
  </si>
  <si>
    <t>кол-во</t>
  </si>
  <si>
    <t xml:space="preserve">Число родившихся </t>
  </si>
  <si>
    <t xml:space="preserve">Число безработных </t>
  </si>
  <si>
    <t>тыс.руб.</t>
  </si>
  <si>
    <t xml:space="preserve">Бюджетная обеспеченность на 1 жителя; всего доходов/                                                                      </t>
  </si>
  <si>
    <t xml:space="preserve">в т.ч. собственных доходов </t>
  </si>
  <si>
    <t>Молоко</t>
  </si>
  <si>
    <t>Мясо</t>
  </si>
  <si>
    <t>Яйцо</t>
  </si>
  <si>
    <t>Произведено продукции с/х:</t>
  </si>
  <si>
    <t>тн</t>
  </si>
  <si>
    <t>т.шт.</t>
  </si>
  <si>
    <t>Количество муниципальных образований</t>
  </si>
  <si>
    <t>Индекс объема промышленного производства в сравнении с предыдущим периодом</t>
  </si>
  <si>
    <t>овцы</t>
  </si>
  <si>
    <t>Индекс производства с/х продукции в натуральном выражении во всех категориях хозяйств, всего</t>
  </si>
  <si>
    <t>Уровень регистрируемой безработицы</t>
  </si>
  <si>
    <t xml:space="preserve">В том числе: растениеводство </t>
  </si>
  <si>
    <t xml:space="preserve">                       Животноводство</t>
  </si>
  <si>
    <t>свиньи</t>
  </si>
  <si>
    <t>Число умерших</t>
  </si>
  <si>
    <t>птица</t>
  </si>
  <si>
    <t>2016г.</t>
  </si>
  <si>
    <r>
      <t xml:space="preserve">Среднемесячная заработная плата
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</si>
  <si>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r>
      <t xml:space="preserve">Среднесписочная численность работающих в экономике 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</si>
  <si>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t>2017г.</t>
  </si>
  <si>
    <t>Подсолнечник</t>
  </si>
  <si>
    <t>Зерно всего (бункерный вес)</t>
  </si>
  <si>
    <t>тонн</t>
  </si>
  <si>
    <t>Картофель</t>
  </si>
  <si>
    <t>Овощи</t>
  </si>
  <si>
    <t>Численность пенсионеров</t>
  </si>
  <si>
    <t>в т.ч. Работающих</t>
  </si>
  <si>
    <t xml:space="preserve">                                              района за     январь-декабрь 2017г.</t>
  </si>
  <si>
    <t>Среднемесячный размер пенсии</t>
  </si>
  <si>
    <t>Расходы бюджета (годовые назначения – 730696,6тыс.руб. )</t>
  </si>
  <si>
    <t>Валовой продукт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</si>
</sst>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color indexed="17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 wrapText="1"/>
    </xf>
    <xf numFmtId="173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73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173" fontId="50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="115" zoomScaleNormal="115" zoomScalePageLayoutView="0" workbookViewId="0" topLeftCell="A1">
      <selection activeCell="A27" sqref="A27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0.75390625" style="0" bestFit="1" customWidth="1"/>
    <col min="4" max="4" width="12.375" style="0" customWidth="1"/>
    <col min="5" max="5" width="10.875" style="0" customWidth="1"/>
    <col min="6" max="6" width="14.75390625" style="0" customWidth="1"/>
    <col min="8" max="9" width="17.25390625" style="0" customWidth="1"/>
  </cols>
  <sheetData>
    <row r="2" spans="1:5" ht="15.75">
      <c r="A2" s="23" t="s">
        <v>13</v>
      </c>
      <c r="B2" s="23"/>
      <c r="C2" s="24"/>
      <c r="D2" s="24"/>
      <c r="E2" s="24"/>
    </row>
    <row r="3" spans="1:5" ht="15.75">
      <c r="A3" s="23" t="s">
        <v>79</v>
      </c>
      <c r="B3" s="23"/>
      <c r="C3" s="24"/>
      <c r="D3" s="28"/>
      <c r="E3" s="24"/>
    </row>
    <row r="4" spans="1:5" ht="15.75">
      <c r="A4" s="23"/>
      <c r="B4" s="23"/>
      <c r="C4" s="24"/>
      <c r="D4" s="24"/>
      <c r="E4" s="25"/>
    </row>
    <row r="5" spans="1:5" ht="15.75">
      <c r="A5" s="15" t="s">
        <v>0</v>
      </c>
      <c r="B5" s="15" t="s">
        <v>15</v>
      </c>
      <c r="C5" s="15" t="s">
        <v>68</v>
      </c>
      <c r="D5" s="15" t="s">
        <v>71</v>
      </c>
      <c r="E5" s="15" t="s">
        <v>1</v>
      </c>
    </row>
    <row r="6" spans="1:5" ht="15.75">
      <c r="A6" s="6" t="s">
        <v>19</v>
      </c>
      <c r="B6" s="6" t="s">
        <v>16</v>
      </c>
      <c r="C6" s="8">
        <f>C7+C8</f>
        <v>46.7</v>
      </c>
      <c r="D6" s="8">
        <f>D7+D8</f>
        <v>46.4</v>
      </c>
      <c r="E6" s="13">
        <f aca="true" t="shared" si="0" ref="E6:E27">D6/C6*100</f>
        <v>99.3576017130621</v>
      </c>
    </row>
    <row r="7" spans="1:5" ht="15.75">
      <c r="A7" s="1" t="s">
        <v>2</v>
      </c>
      <c r="B7" s="1" t="s">
        <v>16</v>
      </c>
      <c r="C7" s="7">
        <v>26.2</v>
      </c>
      <c r="D7" s="7">
        <v>26.2</v>
      </c>
      <c r="E7" s="14">
        <f t="shared" si="0"/>
        <v>100</v>
      </c>
    </row>
    <row r="8" spans="1:5" ht="15.75">
      <c r="A8" s="1" t="s">
        <v>3</v>
      </c>
      <c r="B8" s="1" t="s">
        <v>16</v>
      </c>
      <c r="C8" s="7">
        <v>20.5</v>
      </c>
      <c r="D8" s="7">
        <v>20.2</v>
      </c>
      <c r="E8" s="14">
        <f t="shared" si="0"/>
        <v>98.53658536585365</v>
      </c>
    </row>
    <row r="9" spans="1:5" ht="15.75">
      <c r="A9" s="7" t="s">
        <v>18</v>
      </c>
      <c r="B9" s="7" t="s">
        <v>16</v>
      </c>
      <c r="C9" s="7">
        <v>28.8</v>
      </c>
      <c r="D9" s="7">
        <v>28.8</v>
      </c>
      <c r="E9" s="14">
        <f t="shared" si="0"/>
        <v>100</v>
      </c>
    </row>
    <row r="10" spans="1:5" ht="41.25">
      <c r="A10" s="26" t="s">
        <v>70</v>
      </c>
      <c r="B10" s="21" t="s">
        <v>17</v>
      </c>
      <c r="C10" s="7">
        <v>7677</v>
      </c>
      <c r="D10" s="7">
        <v>7646</v>
      </c>
      <c r="E10" s="14">
        <f t="shared" si="0"/>
        <v>99.59619643089749</v>
      </c>
    </row>
    <row r="11" spans="1:5" ht="39.75">
      <c r="A11" s="27" t="s">
        <v>69</v>
      </c>
      <c r="B11" s="8" t="s">
        <v>20</v>
      </c>
      <c r="C11" s="8">
        <v>20416.4</v>
      </c>
      <c r="D11" s="8">
        <v>21481.1</v>
      </c>
      <c r="E11" s="14">
        <f t="shared" si="0"/>
        <v>105.21492525616661</v>
      </c>
    </row>
    <row r="12" spans="1:5" ht="15.75">
      <c r="A12" s="29" t="s">
        <v>77</v>
      </c>
      <c r="B12" s="6" t="s">
        <v>17</v>
      </c>
      <c r="C12" s="8">
        <v>13171</v>
      </c>
      <c r="D12" s="8">
        <v>13134</v>
      </c>
      <c r="E12" s="14">
        <f t="shared" si="0"/>
        <v>99.71907979652266</v>
      </c>
    </row>
    <row r="13" spans="1:5" ht="15.75">
      <c r="A13" s="31" t="s">
        <v>78</v>
      </c>
      <c r="B13" s="6" t="s">
        <v>17</v>
      </c>
      <c r="C13" s="32">
        <v>2079</v>
      </c>
      <c r="D13" s="8">
        <v>2110</v>
      </c>
      <c r="E13" s="14">
        <f t="shared" si="0"/>
        <v>101.4911014911015</v>
      </c>
    </row>
    <row r="14" spans="1:5" ht="15.75">
      <c r="A14" s="30" t="s">
        <v>80</v>
      </c>
      <c r="B14" s="6" t="s">
        <v>20</v>
      </c>
      <c r="C14" s="32">
        <v>10390</v>
      </c>
      <c r="D14" s="8">
        <v>11249.82</v>
      </c>
      <c r="E14" s="14">
        <f t="shared" si="0"/>
        <v>108.27545717035612</v>
      </c>
    </row>
    <row r="15" spans="1:5" ht="15.75">
      <c r="A15" s="1" t="s">
        <v>47</v>
      </c>
      <c r="B15" s="1" t="s">
        <v>17</v>
      </c>
      <c r="C15" s="7">
        <v>370</v>
      </c>
      <c r="D15" s="7">
        <v>359</v>
      </c>
      <c r="E15" s="14">
        <f t="shared" si="0"/>
        <v>97.02702702702702</v>
      </c>
    </row>
    <row r="16" spans="1:5" ht="15.75">
      <c r="A16" s="7" t="s">
        <v>66</v>
      </c>
      <c r="B16" s="7" t="s">
        <v>17</v>
      </c>
      <c r="C16" s="7">
        <v>667</v>
      </c>
      <c r="D16" s="7">
        <v>631</v>
      </c>
      <c r="E16" s="14">
        <f t="shared" si="0"/>
        <v>94.60269865067467</v>
      </c>
    </row>
    <row r="17" spans="1:5" ht="15.75">
      <c r="A17" s="7" t="s">
        <v>44</v>
      </c>
      <c r="B17" s="7" t="s">
        <v>46</v>
      </c>
      <c r="C17" s="7">
        <v>195</v>
      </c>
      <c r="D17" s="7">
        <v>195</v>
      </c>
      <c r="E17" s="14">
        <f t="shared" si="0"/>
        <v>100</v>
      </c>
    </row>
    <row r="18" spans="1:5" ht="15.75">
      <c r="A18" s="7" t="s">
        <v>45</v>
      </c>
      <c r="B18" s="7" t="s">
        <v>46</v>
      </c>
      <c r="C18" s="7">
        <v>160</v>
      </c>
      <c r="D18" s="7">
        <v>153</v>
      </c>
      <c r="E18" s="14">
        <f t="shared" si="0"/>
        <v>95.625</v>
      </c>
    </row>
    <row r="19" spans="1:5" ht="15.75">
      <c r="A19" s="7" t="s">
        <v>48</v>
      </c>
      <c r="B19" s="7" t="s">
        <v>17</v>
      </c>
      <c r="C19" s="7">
        <v>293</v>
      </c>
      <c r="D19" s="7">
        <v>277</v>
      </c>
      <c r="E19" s="14">
        <f t="shared" si="0"/>
        <v>94.53924914675767</v>
      </c>
    </row>
    <row r="20" spans="1:5" ht="15.75">
      <c r="A20" s="1" t="s">
        <v>62</v>
      </c>
      <c r="B20" s="1" t="s">
        <v>33</v>
      </c>
      <c r="C20" s="7">
        <v>1.08</v>
      </c>
      <c r="D20" s="7">
        <v>1.05</v>
      </c>
      <c r="E20" s="14">
        <f t="shared" si="0"/>
        <v>97.22222222222221</v>
      </c>
    </row>
    <row r="21" spans="1:5" ht="31.5">
      <c r="A21" s="1" t="s">
        <v>58</v>
      </c>
      <c r="B21" s="1" t="s">
        <v>21</v>
      </c>
      <c r="C21" s="7">
        <v>11</v>
      </c>
      <c r="D21" s="7">
        <v>11</v>
      </c>
      <c r="E21" s="14">
        <f t="shared" si="0"/>
        <v>100</v>
      </c>
    </row>
    <row r="22" spans="1:5" ht="15.75">
      <c r="A22" s="7" t="s">
        <v>4</v>
      </c>
      <c r="B22" s="7" t="s">
        <v>22</v>
      </c>
      <c r="C22" s="7">
        <v>41</v>
      </c>
      <c r="D22" s="7">
        <v>41</v>
      </c>
      <c r="E22" s="14">
        <f t="shared" si="0"/>
        <v>100</v>
      </c>
    </row>
    <row r="23" spans="1:5" ht="15.75">
      <c r="A23" s="4" t="s">
        <v>82</v>
      </c>
      <c r="B23" s="4" t="s">
        <v>49</v>
      </c>
      <c r="C23" s="20">
        <f>C26+C47+C61</f>
        <v>3104519</v>
      </c>
      <c r="D23" s="20">
        <f>D26+D47+D61</f>
        <v>3147114</v>
      </c>
      <c r="E23" s="14">
        <f t="shared" si="0"/>
        <v>101.37203218920547</v>
      </c>
    </row>
    <row r="24" spans="1:5" ht="15.75">
      <c r="A24" s="33" t="s">
        <v>14</v>
      </c>
      <c r="B24" s="18" t="s">
        <v>20</v>
      </c>
      <c r="C24" s="14">
        <f>C23/C6</f>
        <v>66477.92291220557</v>
      </c>
      <c r="D24" s="14">
        <f>D23/D6</f>
        <v>67825.7327586207</v>
      </c>
      <c r="E24" s="14">
        <f t="shared" si="0"/>
        <v>102.02745481111846</v>
      </c>
    </row>
    <row r="25" spans="1:5" ht="15.75">
      <c r="A25" s="34"/>
      <c r="B25" s="19" t="s">
        <v>20</v>
      </c>
      <c r="C25" s="14">
        <f>C23/C9</f>
        <v>107795.79861111111</v>
      </c>
      <c r="D25" s="14">
        <f>D23/D9</f>
        <v>109274.79166666666</v>
      </c>
      <c r="E25" s="14">
        <f t="shared" si="0"/>
        <v>101.37203218920547</v>
      </c>
    </row>
    <row r="26" spans="1:5" ht="31.5">
      <c r="A26" s="8" t="s">
        <v>23</v>
      </c>
      <c r="B26" s="8" t="s">
        <v>49</v>
      </c>
      <c r="C26" s="8">
        <v>2222587</v>
      </c>
      <c r="D26" s="8">
        <v>2237328</v>
      </c>
      <c r="E26" s="14">
        <f t="shared" si="0"/>
        <v>100.6632361297893</v>
      </c>
    </row>
    <row r="27" spans="1:5" ht="15.75">
      <c r="A27" s="7" t="s">
        <v>63</v>
      </c>
      <c r="B27" s="7" t="s">
        <v>49</v>
      </c>
      <c r="C27" s="7">
        <v>1455138</v>
      </c>
      <c r="D27" s="7">
        <v>1415199</v>
      </c>
      <c r="E27" s="14">
        <f t="shared" si="0"/>
        <v>97.25531186732805</v>
      </c>
    </row>
    <row r="28" spans="1:5" ht="15.75">
      <c r="A28" s="7" t="s">
        <v>64</v>
      </c>
      <c r="B28" s="7" t="s">
        <v>49</v>
      </c>
      <c r="C28" s="7">
        <v>767449</v>
      </c>
      <c r="D28" s="7">
        <v>822130</v>
      </c>
      <c r="E28" s="14">
        <f>D28/C28*100</f>
        <v>107.12503371559544</v>
      </c>
    </row>
    <row r="29" spans="1:5" ht="15.75">
      <c r="A29" s="7" t="s">
        <v>55</v>
      </c>
      <c r="B29" s="7"/>
      <c r="C29" s="7"/>
      <c r="D29" s="7"/>
      <c r="E29" s="14"/>
    </row>
    <row r="30" spans="1:5" ht="15.75">
      <c r="A30" s="7" t="s">
        <v>73</v>
      </c>
      <c r="B30" s="7" t="s">
        <v>74</v>
      </c>
      <c r="C30" s="7">
        <v>66389</v>
      </c>
      <c r="D30" s="7">
        <v>81744</v>
      </c>
      <c r="E30" s="14">
        <f aca="true" t="shared" si="1" ref="E30:E36">D30/C30*100</f>
        <v>123.12883158354546</v>
      </c>
    </row>
    <row r="31" spans="1:5" ht="15.75">
      <c r="A31" s="7" t="s">
        <v>72</v>
      </c>
      <c r="B31" s="7" t="s">
        <v>74</v>
      </c>
      <c r="C31" s="7">
        <v>20014</v>
      </c>
      <c r="D31" s="7">
        <v>12999</v>
      </c>
      <c r="E31" s="14">
        <f t="shared" si="1"/>
        <v>64.94953532527231</v>
      </c>
    </row>
    <row r="32" spans="1:5" ht="15.75">
      <c r="A32" s="7" t="s">
        <v>75</v>
      </c>
      <c r="B32" s="7" t="s">
        <v>74</v>
      </c>
      <c r="C32" s="7">
        <v>6248</v>
      </c>
      <c r="D32" s="7">
        <v>6466</v>
      </c>
      <c r="E32" s="14">
        <f t="shared" si="1"/>
        <v>103.48911651728554</v>
      </c>
    </row>
    <row r="33" spans="1:5" ht="15.75">
      <c r="A33" s="7" t="s">
        <v>76</v>
      </c>
      <c r="B33" s="7" t="s">
        <v>74</v>
      </c>
      <c r="C33" s="7">
        <v>5303</v>
      </c>
      <c r="D33" s="7">
        <v>4994</v>
      </c>
      <c r="E33" s="14">
        <f t="shared" si="1"/>
        <v>94.17310956062606</v>
      </c>
    </row>
    <row r="34" spans="1:5" ht="15.75">
      <c r="A34" s="7" t="s">
        <v>53</v>
      </c>
      <c r="B34" s="7" t="s">
        <v>56</v>
      </c>
      <c r="C34" s="7">
        <v>3734</v>
      </c>
      <c r="D34" s="7">
        <v>3051</v>
      </c>
      <c r="E34" s="14">
        <f t="shared" si="1"/>
        <v>81.7086234600964</v>
      </c>
    </row>
    <row r="35" spans="1:5" ht="15.75">
      <c r="A35" s="7" t="s">
        <v>52</v>
      </c>
      <c r="B35" s="7" t="s">
        <v>56</v>
      </c>
      <c r="C35" s="7">
        <v>13111</v>
      </c>
      <c r="D35" s="7">
        <v>13940</v>
      </c>
      <c r="E35" s="14">
        <f t="shared" si="1"/>
        <v>106.32293494012661</v>
      </c>
    </row>
    <row r="36" spans="1:5" ht="15.75">
      <c r="A36" s="7" t="s">
        <v>54</v>
      </c>
      <c r="B36" s="7" t="s">
        <v>57</v>
      </c>
      <c r="C36" s="7">
        <v>6338</v>
      </c>
      <c r="D36" s="7">
        <v>6922</v>
      </c>
      <c r="E36" s="14">
        <f t="shared" si="1"/>
        <v>109.214263174503</v>
      </c>
    </row>
    <row r="37" spans="1:5" ht="15.75">
      <c r="A37" s="21" t="s">
        <v>5</v>
      </c>
      <c r="B37" s="7"/>
      <c r="C37" s="7"/>
      <c r="D37" s="7"/>
      <c r="E37" s="14"/>
    </row>
    <row r="38" spans="1:5" ht="15.75">
      <c r="A38" s="7" t="s">
        <v>27</v>
      </c>
      <c r="B38" s="7" t="s">
        <v>26</v>
      </c>
      <c r="C38" s="7">
        <v>9491</v>
      </c>
      <c r="D38" s="7">
        <v>10173</v>
      </c>
      <c r="E38" s="14">
        <f aca="true" t="shared" si="2" ref="E38:E45">D38/C38*100</f>
        <v>107.18575492571911</v>
      </c>
    </row>
    <row r="39" spans="1:5" ht="15.75">
      <c r="A39" s="9" t="s">
        <v>28</v>
      </c>
      <c r="B39" s="7" t="s">
        <v>26</v>
      </c>
      <c r="C39" s="7">
        <v>3955</v>
      </c>
      <c r="D39" s="7">
        <v>3988</v>
      </c>
      <c r="E39" s="14">
        <f t="shared" si="2"/>
        <v>100.83438685208597</v>
      </c>
    </row>
    <row r="40" spans="1:5" ht="15.75">
      <c r="A40" s="7" t="s">
        <v>65</v>
      </c>
      <c r="B40" s="7" t="s">
        <v>26</v>
      </c>
      <c r="C40" s="7">
        <v>4940</v>
      </c>
      <c r="D40" s="7">
        <v>5149</v>
      </c>
      <c r="E40" s="14">
        <f t="shared" si="2"/>
        <v>104.23076923076924</v>
      </c>
    </row>
    <row r="41" spans="1:5" ht="15.75">
      <c r="A41" s="7" t="s">
        <v>60</v>
      </c>
      <c r="B41" s="7" t="s">
        <v>26</v>
      </c>
      <c r="C41" s="7">
        <v>11333</v>
      </c>
      <c r="D41" s="7">
        <v>12474</v>
      </c>
      <c r="E41" s="14">
        <f t="shared" si="2"/>
        <v>110.06794317479927</v>
      </c>
    </row>
    <row r="42" spans="1:5" ht="15.75">
      <c r="A42" s="1" t="s">
        <v>67</v>
      </c>
      <c r="B42" s="1" t="s">
        <v>26</v>
      </c>
      <c r="C42" s="7">
        <v>71282</v>
      </c>
      <c r="D42" s="7">
        <v>73713</v>
      </c>
      <c r="E42" s="14">
        <f t="shared" si="2"/>
        <v>103.41039813697708</v>
      </c>
    </row>
    <row r="43" spans="1:5" ht="31.5">
      <c r="A43" s="7" t="s">
        <v>29</v>
      </c>
      <c r="B43" s="7" t="s">
        <v>24</v>
      </c>
      <c r="C43" s="17">
        <f>C35/C6</f>
        <v>280.7494646680942</v>
      </c>
      <c r="D43" s="17">
        <f>D35/D6</f>
        <v>300.4310344827586</v>
      </c>
      <c r="E43" s="14">
        <f t="shared" si="2"/>
        <v>107.01036770913603</v>
      </c>
    </row>
    <row r="44" spans="1:5" ht="31.5">
      <c r="A44" s="3" t="s">
        <v>30</v>
      </c>
      <c r="B44" s="3" t="s">
        <v>24</v>
      </c>
      <c r="C44" s="17">
        <f>C34/C6</f>
        <v>79.95717344753747</v>
      </c>
      <c r="D44" s="17">
        <f>D34/D6</f>
        <v>65.75431034482759</v>
      </c>
      <c r="E44" s="14">
        <f t="shared" si="2"/>
        <v>82.23691197384704</v>
      </c>
    </row>
    <row r="45" spans="1:5" ht="31.5">
      <c r="A45" s="2" t="s">
        <v>31</v>
      </c>
      <c r="B45" s="2" t="s">
        <v>25</v>
      </c>
      <c r="C45" s="22">
        <f>C36/C6</f>
        <v>135.7173447537473</v>
      </c>
      <c r="D45" s="22">
        <f>D36/D6</f>
        <v>149.18103448275863</v>
      </c>
      <c r="E45" s="14">
        <f t="shared" si="2"/>
        <v>109.9203898760623</v>
      </c>
    </row>
    <row r="46" spans="1:5" ht="47.25">
      <c r="A46" s="7" t="s">
        <v>61</v>
      </c>
      <c r="B46" s="7"/>
      <c r="C46" s="22"/>
      <c r="D46" s="17">
        <v>101</v>
      </c>
      <c r="E46" s="14"/>
    </row>
    <row r="47" spans="1:5" ht="47.25">
      <c r="A47" s="1" t="s">
        <v>43</v>
      </c>
      <c r="B47" s="1" t="s">
        <v>49</v>
      </c>
      <c r="C47" s="7">
        <v>829676</v>
      </c>
      <c r="D47" s="7">
        <v>856223</v>
      </c>
      <c r="E47" s="14">
        <f>D47/C47*100</f>
        <v>103.19968276773102</v>
      </c>
    </row>
    <row r="48" spans="1:5" ht="47.25">
      <c r="A48" s="1" t="s">
        <v>59</v>
      </c>
      <c r="B48" s="1" t="s">
        <v>33</v>
      </c>
      <c r="C48" s="7">
        <v>100.5</v>
      </c>
      <c r="D48" s="7">
        <v>102.4</v>
      </c>
      <c r="E48" s="14">
        <f>D48/C48*100</f>
        <v>101.89054726368161</v>
      </c>
    </row>
    <row r="49" spans="1:5" ht="15.75">
      <c r="A49" s="6" t="s">
        <v>32</v>
      </c>
      <c r="B49" s="6" t="s">
        <v>49</v>
      </c>
      <c r="C49" s="16">
        <f>C50+C51+C52</f>
        <v>635243.8</v>
      </c>
      <c r="D49" s="16">
        <f>D50+D51+D52</f>
        <v>684497.2</v>
      </c>
      <c r="E49" s="14">
        <f>D49/C49*100</f>
        <v>107.7534641030735</v>
      </c>
    </row>
    <row r="50" spans="1:5" ht="15.75">
      <c r="A50" s="5" t="s">
        <v>6</v>
      </c>
      <c r="B50" s="5" t="s">
        <v>49</v>
      </c>
      <c r="C50" s="8">
        <v>475299.5</v>
      </c>
      <c r="D50" s="8">
        <v>519292</v>
      </c>
      <c r="E50" s="14">
        <f>D50/C50*100</f>
        <v>109.25574295786132</v>
      </c>
    </row>
    <row r="51" spans="1:5" ht="31.5">
      <c r="A51" s="5" t="s">
        <v>7</v>
      </c>
      <c r="B51" s="5" t="s">
        <v>49</v>
      </c>
      <c r="C51" s="8"/>
      <c r="D51" s="8"/>
      <c r="E51" s="14"/>
    </row>
    <row r="52" spans="1:5" ht="15.75">
      <c r="A52" s="8" t="s">
        <v>8</v>
      </c>
      <c r="B52" s="8" t="s">
        <v>49</v>
      </c>
      <c r="C52" s="8">
        <v>159944.3</v>
      </c>
      <c r="D52" s="8">
        <v>165205.2</v>
      </c>
      <c r="E52" s="14">
        <f aca="true" t="shared" si="3" ref="E52:E61">D52/C52*100</f>
        <v>103.28920755538023</v>
      </c>
    </row>
    <row r="53" spans="1:5" ht="31.5">
      <c r="A53" s="8" t="s">
        <v>9</v>
      </c>
      <c r="B53" s="8" t="s">
        <v>49</v>
      </c>
      <c r="C53" s="13">
        <f>C52/C49*100</f>
        <v>25.178411816061796</v>
      </c>
      <c r="D53" s="13">
        <f>D52/D49*100</f>
        <v>24.135263080696316</v>
      </c>
      <c r="E53" s="14">
        <f t="shared" si="3"/>
        <v>95.85697166689428</v>
      </c>
    </row>
    <row r="54" spans="1:5" ht="31.5">
      <c r="A54" s="6" t="s">
        <v>50</v>
      </c>
      <c r="B54" s="8" t="s">
        <v>20</v>
      </c>
      <c r="C54" s="13">
        <f>C49/C6</f>
        <v>13602.65096359743</v>
      </c>
      <c r="D54" s="13">
        <f>D49/D6</f>
        <v>14752.094827586207</v>
      </c>
      <c r="E54" s="14">
        <f t="shared" si="3"/>
        <v>108.45014598305025</v>
      </c>
    </row>
    <row r="55" spans="1:5" ht="15.75">
      <c r="A55" s="8" t="s">
        <v>51</v>
      </c>
      <c r="B55" s="4" t="s">
        <v>20</v>
      </c>
      <c r="C55" s="13">
        <f>C52/C6</f>
        <v>3424.9314775160597</v>
      </c>
      <c r="D55" s="13">
        <f>D52/D6</f>
        <v>3560.4568965517246</v>
      </c>
      <c r="E55" s="14">
        <f t="shared" si="3"/>
        <v>103.95702570767796</v>
      </c>
    </row>
    <row r="56" spans="1:5" ht="31.5">
      <c r="A56" s="8" t="s">
        <v>81</v>
      </c>
      <c r="B56" s="8" t="s">
        <v>49</v>
      </c>
      <c r="C56" s="8">
        <v>631263.3</v>
      </c>
      <c r="D56" s="8">
        <v>699512.1</v>
      </c>
      <c r="E56" s="14">
        <f t="shared" si="3"/>
        <v>110.81146329907028</v>
      </c>
    </row>
    <row r="57" spans="1:5" ht="15.75">
      <c r="A57" s="8" t="s">
        <v>10</v>
      </c>
      <c r="B57" s="8" t="s">
        <v>33</v>
      </c>
      <c r="C57" s="8">
        <v>95.2</v>
      </c>
      <c r="D57" s="8">
        <v>95.7</v>
      </c>
      <c r="E57" s="14">
        <f t="shared" si="3"/>
        <v>100.52521008403362</v>
      </c>
    </row>
    <row r="58" spans="1:5" ht="15.75">
      <c r="A58" s="1" t="s">
        <v>34</v>
      </c>
      <c r="B58" s="1" t="s">
        <v>49</v>
      </c>
      <c r="C58" s="7"/>
      <c r="D58" s="7">
        <v>28445</v>
      </c>
      <c r="E58" s="14"/>
    </row>
    <row r="59" spans="1:5" ht="15.75">
      <c r="A59" s="1" t="s">
        <v>35</v>
      </c>
      <c r="B59" s="1" t="s">
        <v>49</v>
      </c>
      <c r="C59" s="7">
        <v>2750821</v>
      </c>
      <c r="D59" s="7">
        <v>2791764</v>
      </c>
      <c r="E59" s="14">
        <f t="shared" si="3"/>
        <v>101.4883920109669</v>
      </c>
    </row>
    <row r="60" spans="1:5" ht="15.75">
      <c r="A60" s="1" t="s">
        <v>36</v>
      </c>
      <c r="B60" s="1" t="s">
        <v>20</v>
      </c>
      <c r="C60" s="14">
        <f>C59/C6</f>
        <v>58904.08993576017</v>
      </c>
      <c r="D60" s="14">
        <f>D59/D6</f>
        <v>60167.3275862069</v>
      </c>
      <c r="E60" s="14">
        <f t="shared" si="3"/>
        <v>102.14456695931369</v>
      </c>
    </row>
    <row r="61" spans="1:5" ht="15.75">
      <c r="A61" s="1" t="s">
        <v>37</v>
      </c>
      <c r="B61" s="1" t="s">
        <v>49</v>
      </c>
      <c r="C61" s="17">
        <v>52256</v>
      </c>
      <c r="D61" s="17">
        <v>53563</v>
      </c>
      <c r="E61" s="14">
        <f t="shared" si="3"/>
        <v>102.50114819350888</v>
      </c>
    </row>
    <row r="62" spans="1:5" ht="15.75">
      <c r="A62" s="7" t="s">
        <v>39</v>
      </c>
      <c r="B62" s="7" t="s">
        <v>38</v>
      </c>
      <c r="C62" s="17">
        <v>2083</v>
      </c>
      <c r="D62" s="17">
        <v>3308</v>
      </c>
      <c r="E62" s="14">
        <f>D62/C62*100</f>
        <v>158.8094095055209</v>
      </c>
    </row>
    <row r="63" spans="1:5" ht="15.75">
      <c r="A63" s="10" t="s">
        <v>12</v>
      </c>
      <c r="B63" s="10"/>
      <c r="C63" s="7"/>
      <c r="D63" s="7"/>
      <c r="E63" s="14"/>
    </row>
    <row r="64" spans="1:5" ht="15.75">
      <c r="A64" s="11" t="s">
        <v>11</v>
      </c>
      <c r="B64" s="11" t="s">
        <v>42</v>
      </c>
      <c r="C64" s="7">
        <v>5558</v>
      </c>
      <c r="D64" s="7">
        <v>5558</v>
      </c>
      <c r="E64" s="14">
        <v>100</v>
      </c>
    </row>
    <row r="65" spans="1:5" ht="15.75">
      <c r="A65" s="12" t="s">
        <v>41</v>
      </c>
      <c r="B65" s="12" t="s">
        <v>40</v>
      </c>
      <c r="C65" s="7">
        <v>118274</v>
      </c>
      <c r="D65" s="7">
        <v>118274</v>
      </c>
      <c r="E65" s="14">
        <v>100</v>
      </c>
    </row>
  </sheetData>
  <sheetProtection/>
  <mergeCells count="1">
    <mergeCell ref="A24:A25"/>
  </mergeCells>
  <printOptions/>
  <pageMargins left="1.574803149606299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2018-03-28T10:26:26Z</cp:lastPrinted>
  <dcterms:created xsi:type="dcterms:W3CDTF">2007-07-23T08:19:16Z</dcterms:created>
  <dcterms:modified xsi:type="dcterms:W3CDTF">2018-08-23T05:57:52Z</dcterms:modified>
  <cp:category/>
  <cp:version/>
  <cp:contentType/>
  <cp:contentStatus/>
</cp:coreProperties>
</file>