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205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<sst xmlns="http://schemas.openxmlformats.org/spreadsheetml/2006/main" count="70" uniqueCount="69">
  <si>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Наименование муниципальной программы</t>
  </si>
  <si>
    <t>ИТОГО</t>
  </si>
  <si>
    <t>Муниципальная программа "Развитие культуры Красноармейского муниципального района"</t>
  </si>
  <si>
    <t>Муниципальная программа "Развитие материально-технической базы администрации Красноармейского муниципального района"</t>
  </si>
  <si>
    <t>Муниципальная программа "Информационное освещение деятельности органов местного самоуправления Красноармейского муниципального района"</t>
  </si>
  <si>
    <t>Муниципальная программа "Социальная поддержка граждан" Красноармейского муниципального района на среднесрочную перспективу</t>
  </si>
  <si>
    <t>Муниципальная программа "Совершенствование системы управления муниципальным имуществом и земельными ресурсами Красноармейского района"</t>
  </si>
  <si>
    <t>Муниципальная программа «Повышение эффективности управления муниципальными финансами Красноармейского муниципального района»</t>
  </si>
  <si>
    <t>Муниципальная программа "Развитие муниципальной службы в администрации Красноармейского муниципального района"</t>
  </si>
  <si>
    <t>Муниципальная программа "Градостроительное планирование развития территорий поселений Красноармейского муниципального района"</t>
  </si>
  <si>
    <t xml:space="preserve">Муниципальная программа "Обеспечение населения доступным жильем и развитие коммунальной инфраструктуры до 2020 года" </t>
  </si>
  <si>
    <t>Муниципальная программа «Комплексного развития транспортной инфраструктуры Красноармейского муниципального района на 2017-2035 годы»</t>
  </si>
  <si>
    <t>Муниципальная программа "Реализация мероприятий по повышению уровня оплаты труда некоторых категорий работников муниципальных учреждений и (или) органов местного самоуправления Красноармейского муниципального района на 2019 год"</t>
  </si>
  <si>
    <t>Муниципальная программа "Энергосбережение и повышения энергетической эффективности в Красноармейском муниципальном районе на 2011-2020 годов"</t>
  </si>
  <si>
    <t>тыс. руб.</t>
  </si>
  <si>
    <t>Темп роста к соответствующему периоду прошлого года, %</t>
  </si>
  <si>
    <t>Исполнение</t>
  </si>
  <si>
    <t>Код целевой статьи расходов</t>
  </si>
  <si>
    <t>Утверждено в муниципальной программе (годовой план)</t>
  </si>
  <si>
    <t>Утвержденные бюджетные назначения (годовой план)</t>
  </si>
  <si>
    <t>% исполнения к утвержденным бюджетным назначениям</t>
  </si>
  <si>
    <t>31 0 00 00000</t>
  </si>
  <si>
    <t>31 1 00 00000</t>
  </si>
  <si>
    <t>31 2 00 00000</t>
  </si>
  <si>
    <t>Подпрограмма "Развитие улично-дорожной сети Красноармейского муниципального района"</t>
  </si>
  <si>
    <t>32 0 00 00000</t>
  </si>
  <si>
    <t>32 1 00 00000</t>
  </si>
  <si>
    <t>Подпрограмма "Развитие системы дошкольного образования"</t>
  </si>
  <si>
    <t>32 2 00 00000</t>
  </si>
  <si>
    <t>Подпрограмма "Развитие системы общего образования"</t>
  </si>
  <si>
    <t>32 3 00 0000</t>
  </si>
  <si>
    <t>Подпрограмма "Развитие системы дополнительного общего образования"</t>
  </si>
  <si>
    <t>33 0 00 00000</t>
  </si>
  <si>
    <t>34 0 00 00000</t>
  </si>
  <si>
    <t>Муниципальная программа "Обеспечение первичных мер пожарной безопастности Красноармейского муниципального района на 2014-2020гг"</t>
  </si>
  <si>
    <t xml:space="preserve">Муниципальная программа "Развитие физической культуры, спорта и молодёжной политики в Красноармейском районе на 2017-2020 годы" </t>
  </si>
  <si>
    <t>Муниципальная программа "Развитие образования в Красноармейском муниципальномо районе на 2017-2019 годы"</t>
  </si>
  <si>
    <t>35 0 00 00000</t>
  </si>
  <si>
    <t>Муниципальная программа "Профилактика терроризма и экстремизма в Красноармейском районе на 2017-2019 годы "</t>
  </si>
  <si>
    <t>36 0 00 00000</t>
  </si>
  <si>
    <t>38 0 00 00000</t>
  </si>
  <si>
    <t>38 1 00 00000</t>
  </si>
  <si>
    <t>Подпрограмма "Обеспечение жилыми помещениями молодых семей"</t>
  </si>
  <si>
    <t>Подпрограмма "Разработка нормативов градостроительного проектирования Красноармейского муниципального района и местных нормативов градостроительного проектирования городского и сельских муниципальных образований и муниципального образования город Красноармейск"</t>
  </si>
  <si>
    <t>39 0 00 00000</t>
  </si>
  <si>
    <t>41 0 00 00000</t>
  </si>
  <si>
    <t>42 0 00 00000</t>
  </si>
  <si>
    <t>Муниципальная программа "Улучшение условий и охраны труда на предприятиях и в организациях Красноармейского муниципального района</t>
  </si>
  <si>
    <t>43 0 00 00000</t>
  </si>
  <si>
    <t>44 0 00 00000</t>
  </si>
  <si>
    <t>45 0 00 00000</t>
  </si>
  <si>
    <t>46 0 00 00000</t>
  </si>
  <si>
    <t>47 0 00 00000</t>
  </si>
  <si>
    <t>Муниципальная программа "Устойчивое развитие сельских территорий Красноармейского муниципального района Саратовской области на 2014-2017 годы и на период до 2020 года"</t>
  </si>
  <si>
    <t>49 0 00 00000</t>
  </si>
  <si>
    <t>61 0 00 00000</t>
  </si>
  <si>
    <t xml:space="preserve">Муниципальная программа "Развитие сельского хозяйства и регулирования рынков сельскохозяйственной продукции, сырья и продовольствия в Красноармейском районе" </t>
  </si>
  <si>
    <t>62 0 00 00000</t>
  </si>
  <si>
    <t>Муниципальная программа "Переселение граждан из ветхого и аварийного жилищного фонда с 2013 г. До завершения срока деятельности Фонда"</t>
  </si>
  <si>
    <t>64 0 00 00000</t>
  </si>
  <si>
    <t>Подпрограмма "Развитие автомобильного и общественного транспорта"</t>
  </si>
  <si>
    <t>Сведения об исполнении бюджета Красноармейского муниципального района в разрезе муниципальных программ за 9 месяцев 2019 года</t>
  </si>
  <si>
    <t>на 1 октября 2019 года</t>
  </si>
  <si>
    <t>на 1 октября 2018 года</t>
  </si>
  <si>
    <t>48 0 00 00000</t>
  </si>
  <si>
    <t>Муниципальная программа "Развитие субъектов малого и среднего предпринимательства в Красноармейском муниципальном районе" на 2017-2019 годы</t>
  </si>
  <si>
    <t>38 7 00 00000</t>
  </si>
  <si>
    <t>67 0 00 00000</t>
  </si>
  <si>
    <t>Муниципальная программа "Профилактика правонарушений и противодействие незаконному обороту наркотических средств на территории Красноармейского муниципального района Саратовской области на 2017-2019 годы"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</si>
</sst>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"/>
    <numFmt numFmtId="165" formatCode="#,##0.0;[Red]\-#,##0.0;0.0"/>
    <numFmt numFmtId="166" formatCode="#,##0.0_ ;\-#,##0.0\ "/>
    <numFmt numFmtId="167" formatCode="000"/>
    <numFmt numFmtId="168" formatCode="#,##0.00;[Red]\-#,##0.00;0.00"/>
    <numFmt numFmtId="169" formatCode="#,##0.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 vertical="center" wrapText="1"/>
      <protection hidden="1"/>
    </xf>
    <xf numFmtId="0" fontId="2" fillId="0" borderId="0" xfId="52" applyNumberFormat="1" applyFont="1" applyFill="1" applyAlignment="1" applyProtection="1">
      <alignment horizontal="right" vertical="center" wrapText="1"/>
      <protection hidden="1"/>
    </xf>
    <xf numFmtId="165" fontId="4" fillId="0" borderId="10" xfId="53" applyNumberFormat="1" applyFont="1" applyFill="1" applyBorder="1" applyAlignment="1" applyProtection="1">
      <alignment wrapText="1"/>
      <protection hidden="1"/>
    </xf>
    <xf numFmtId="0" fontId="5" fillId="0" borderId="0" xfId="0" applyFont="1" applyAlignment="1">
      <alignment wrapText="1"/>
    </xf>
    <xf numFmtId="165" fontId="3" fillId="0" borderId="10" xfId="53" applyNumberFormat="1" applyFont="1" applyFill="1" applyBorder="1" applyAlignment="1" applyProtection="1">
      <alignment wrapText="1"/>
      <protection hidden="1"/>
    </xf>
    <xf numFmtId="0" fontId="7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168" fontId="4" fillId="0" borderId="10" xfId="53" applyNumberFormat="1" applyFont="1" applyFill="1" applyBorder="1" applyAlignment="1" applyProtection="1">
      <alignment wrapText="1"/>
      <protection hidden="1"/>
    </xf>
    <xf numFmtId="168" fontId="3" fillId="0" borderId="10" xfId="53" applyNumberFormat="1" applyFont="1" applyFill="1" applyBorder="1" applyAlignment="1" applyProtection="1">
      <alignment/>
      <protection hidden="1"/>
    </xf>
    <xf numFmtId="169" fontId="24" fillId="0" borderId="10" xfId="55" applyNumberFormat="1" applyFont="1" applyFill="1" applyBorder="1" applyAlignment="1" applyProtection="1">
      <alignment vertical="top" wrapText="1"/>
      <protection hidden="1"/>
    </xf>
    <xf numFmtId="0" fontId="26" fillId="0" borderId="11" xfId="55" applyNumberFormat="1" applyFont="1" applyFill="1" applyBorder="1" applyAlignment="1" applyProtection="1">
      <alignment horizontal="center" vertical="top" wrapText="1"/>
      <protection hidden="1"/>
    </xf>
    <xf numFmtId="169" fontId="26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164" fontId="3" fillId="0" borderId="12" xfId="52" applyNumberFormat="1" applyFont="1" applyFill="1" applyBorder="1" applyAlignment="1" applyProtection="1">
      <alignment wrapText="1"/>
      <protection hidden="1"/>
    </xf>
    <xf numFmtId="0" fontId="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168" fontId="3" fillId="0" borderId="10" xfId="53" applyNumberFormat="1" applyFont="1" applyFill="1" applyBorder="1" applyAlignment="1" applyProtection="1">
      <alignment wrapText="1"/>
      <protection hidden="1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7" fillId="0" borderId="0" xfId="0" applyFont="1" applyAlignment="1">
      <alignment vertical="center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4" fillId="0" borderId="16" xfId="55" applyNumberFormat="1" applyFont="1" applyFill="1" applyBorder="1" applyAlignment="1" applyProtection="1">
      <alignment horizontal="center" vertical="top" wrapText="1"/>
      <protection hidden="1"/>
    </xf>
    <xf numFmtId="0" fontId="24" fillId="0" borderId="17" xfId="55" applyNumberFormat="1" applyFont="1" applyFill="1" applyBorder="1" applyAlignment="1" applyProtection="1">
      <alignment horizontal="center" vertical="top" wrapText="1"/>
      <protection hidden="1"/>
    </xf>
    <xf numFmtId="0" fontId="24" fillId="0" borderId="12" xfId="55" applyNumberFormat="1" applyFont="1" applyFill="1" applyBorder="1" applyAlignment="1" applyProtection="1">
      <alignment horizontal="center" vertical="top" wrapText="1"/>
      <protection hidden="1"/>
    </xf>
    <xf numFmtId="0" fontId="25" fillId="0" borderId="10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Tmp10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A29">
      <selection activeCell="G34" sqref="G34"/>
    </sheetView>
  </sheetViews>
  <sheetFormatPr defaultColWidth="9.140625" defaultRowHeight="15"/>
  <cols>
    <col min="1" max="1" width="14.7109375" style="13" customWidth="1"/>
    <col min="2" max="2" width="74.140625" style="0" customWidth="1"/>
    <col min="3" max="3" width="22.28125" style="0" hidden="1" customWidth="1"/>
    <col min="4" max="5" width="23.00390625" style="0" customWidth="1"/>
    <col min="6" max="6" width="22.421875" style="0" customWidth="1"/>
    <col min="7" max="7" width="22.8515625" style="36" customWidth="1"/>
    <col min="8" max="8" width="22.140625" style="0" customWidth="1"/>
  </cols>
  <sheetData>
    <row r="1" spans="2:19" ht="39" customHeight="1">
      <c r="B1" s="28" t="s">
        <v>61</v>
      </c>
      <c r="C1" s="28"/>
      <c r="D1" s="28"/>
      <c r="E1" s="28"/>
      <c r="F1" s="28"/>
      <c r="G1" s="28"/>
      <c r="H1" s="7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14.25" customHeight="1">
      <c r="B2" s="1"/>
      <c r="C2" s="1"/>
      <c r="D2" s="1"/>
      <c r="E2" s="1"/>
      <c r="F2" s="2"/>
      <c r="G2" s="1"/>
      <c r="H2" s="6" t="s">
        <v>14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3.75" customHeight="1">
      <c r="A3" s="27" t="s">
        <v>17</v>
      </c>
      <c r="B3" s="29" t="s">
        <v>0</v>
      </c>
      <c r="C3" s="30" t="s">
        <v>62</v>
      </c>
      <c r="D3" s="31"/>
      <c r="E3" s="31"/>
      <c r="F3" s="32"/>
      <c r="G3" s="10" t="s">
        <v>63</v>
      </c>
      <c r="H3" s="25" t="s">
        <v>15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9" ht="51.75" customHeight="1">
      <c r="A4" s="27"/>
      <c r="B4" s="29"/>
      <c r="C4" s="11" t="s">
        <v>18</v>
      </c>
      <c r="D4" s="12" t="s">
        <v>19</v>
      </c>
      <c r="E4" s="12" t="s">
        <v>16</v>
      </c>
      <c r="F4" s="12" t="s">
        <v>20</v>
      </c>
      <c r="G4" s="12" t="s">
        <v>16</v>
      </c>
      <c r="H4" s="26"/>
      <c r="I4" s="4"/>
    </row>
    <row r="5" spans="1:8" ht="56.25">
      <c r="A5" s="17" t="s">
        <v>21</v>
      </c>
      <c r="B5" s="18" t="s">
        <v>11</v>
      </c>
      <c r="C5" s="19">
        <f>SUM(C6:C7)</f>
        <v>43</v>
      </c>
      <c r="D5" s="19">
        <f>SUM(D6:D7)</f>
        <v>28043.6</v>
      </c>
      <c r="E5" s="19">
        <f>SUM(E6:E7)</f>
        <v>21464.5</v>
      </c>
      <c r="F5" s="5">
        <f>E5/D5*100</f>
        <v>76.53974525381906</v>
      </c>
      <c r="G5" s="19">
        <f>SUM(G6:G7)</f>
        <v>8240.5</v>
      </c>
      <c r="H5" s="5">
        <f>E5/G5*100</f>
        <v>260.4756992900916</v>
      </c>
    </row>
    <row r="6" spans="1:8" ht="37.5">
      <c r="A6" s="16" t="s">
        <v>22</v>
      </c>
      <c r="B6" s="14" t="s">
        <v>60</v>
      </c>
      <c r="C6" s="3">
        <v>43</v>
      </c>
      <c r="D6" s="8"/>
      <c r="E6" s="8"/>
      <c r="F6" s="3" t="e">
        <f aca="true" t="shared" si="0" ref="F6:F34">E6/D6*100</f>
        <v>#DIV/0!</v>
      </c>
      <c r="G6" s="3"/>
      <c r="H6" s="3" t="e">
        <f aca="true" t="shared" si="1" ref="H6:H34">E6/G6*100</f>
        <v>#DIV/0!</v>
      </c>
    </row>
    <row r="7" spans="1:8" ht="37.5">
      <c r="A7" s="16" t="s">
        <v>23</v>
      </c>
      <c r="B7" s="14" t="s">
        <v>24</v>
      </c>
      <c r="C7" s="3"/>
      <c r="D7" s="8">
        <v>28043.6</v>
      </c>
      <c r="E7" s="8">
        <v>21464.5</v>
      </c>
      <c r="F7" s="3">
        <f t="shared" si="0"/>
        <v>76.53974525381906</v>
      </c>
      <c r="G7" s="3">
        <v>8240.5</v>
      </c>
      <c r="H7" s="3">
        <f t="shared" si="1"/>
        <v>260.4756992900916</v>
      </c>
    </row>
    <row r="8" spans="1:8" s="21" customFormat="1" ht="55.5" customHeight="1">
      <c r="A8" s="17" t="s">
        <v>25</v>
      </c>
      <c r="B8" s="18" t="s">
        <v>36</v>
      </c>
      <c r="C8" s="19">
        <f>C9+C10+C11</f>
        <v>0</v>
      </c>
      <c r="D8" s="19">
        <f>D9+D10+D11</f>
        <v>464852.60000000003</v>
      </c>
      <c r="E8" s="19">
        <f>E9+E10+E11</f>
        <v>318025</v>
      </c>
      <c r="F8" s="5">
        <f t="shared" si="0"/>
        <v>68.41415967125923</v>
      </c>
      <c r="G8" s="19">
        <f>G9+G10+G11</f>
        <v>298179.7</v>
      </c>
      <c r="H8" s="5">
        <f t="shared" si="1"/>
        <v>106.65548325389018</v>
      </c>
    </row>
    <row r="9" spans="1:8" ht="37.5">
      <c r="A9" s="16" t="s">
        <v>26</v>
      </c>
      <c r="B9" s="14" t="s">
        <v>27</v>
      </c>
      <c r="C9" s="8"/>
      <c r="D9" s="8">
        <v>119302.2</v>
      </c>
      <c r="E9" s="8">
        <v>79392</v>
      </c>
      <c r="F9" s="3">
        <f t="shared" si="0"/>
        <v>66.54697063423811</v>
      </c>
      <c r="G9" s="8">
        <v>74909.7</v>
      </c>
      <c r="H9" s="3">
        <f t="shared" si="1"/>
        <v>105.98360425952849</v>
      </c>
    </row>
    <row r="10" spans="1:8" ht="18.75">
      <c r="A10" s="16" t="s">
        <v>28</v>
      </c>
      <c r="B10" s="14" t="s">
        <v>29</v>
      </c>
      <c r="C10" s="8"/>
      <c r="D10" s="8">
        <v>305283.5</v>
      </c>
      <c r="E10" s="8">
        <v>210835.3</v>
      </c>
      <c r="F10" s="3">
        <f t="shared" si="0"/>
        <v>69.06213404917068</v>
      </c>
      <c r="G10" s="8">
        <v>195574.6</v>
      </c>
      <c r="H10" s="3">
        <f t="shared" si="1"/>
        <v>107.80300713896385</v>
      </c>
    </row>
    <row r="11" spans="1:8" ht="37.5">
      <c r="A11" s="16" t="s">
        <v>30</v>
      </c>
      <c r="B11" s="14" t="s">
        <v>31</v>
      </c>
      <c r="C11" s="8"/>
      <c r="D11" s="8">
        <v>40266.9</v>
      </c>
      <c r="E11" s="8">
        <v>27797.7</v>
      </c>
      <c r="F11" s="3">
        <f t="shared" si="0"/>
        <v>69.03362314953473</v>
      </c>
      <c r="G11" s="8">
        <v>27695.4</v>
      </c>
      <c r="H11" s="3">
        <f t="shared" si="1"/>
        <v>100.3693754197448</v>
      </c>
    </row>
    <row r="12" spans="1:8" ht="56.25">
      <c r="A12" s="17" t="s">
        <v>32</v>
      </c>
      <c r="B12" s="18" t="s">
        <v>35</v>
      </c>
      <c r="C12" s="5"/>
      <c r="D12" s="19">
        <v>387.1</v>
      </c>
      <c r="E12" s="19">
        <v>347.9</v>
      </c>
      <c r="F12" s="5">
        <f t="shared" si="0"/>
        <v>89.87341772151898</v>
      </c>
      <c r="G12" s="19">
        <v>124</v>
      </c>
      <c r="H12" s="5">
        <f t="shared" si="1"/>
        <v>280.56451612903226</v>
      </c>
    </row>
    <row r="13" spans="1:8" s="21" customFormat="1" ht="56.25">
      <c r="A13" s="17" t="s">
        <v>33</v>
      </c>
      <c r="B13" s="18" t="s">
        <v>34</v>
      </c>
      <c r="C13" s="5"/>
      <c r="D13" s="19">
        <v>250</v>
      </c>
      <c r="E13" s="19">
        <v>146.9</v>
      </c>
      <c r="F13" s="5">
        <f t="shared" si="0"/>
        <v>58.76</v>
      </c>
      <c r="G13" s="19">
        <v>373.4</v>
      </c>
      <c r="H13" s="5">
        <f t="shared" si="1"/>
        <v>39.34118907337976</v>
      </c>
    </row>
    <row r="14" spans="1:8" s="21" customFormat="1" ht="37.5">
      <c r="A14" s="17" t="s">
        <v>37</v>
      </c>
      <c r="B14" s="18" t="s">
        <v>2</v>
      </c>
      <c r="C14" s="5"/>
      <c r="D14" s="19">
        <v>78094</v>
      </c>
      <c r="E14" s="19">
        <v>58709.2</v>
      </c>
      <c r="F14" s="5">
        <f t="shared" si="0"/>
        <v>75.17760647424898</v>
      </c>
      <c r="G14" s="19">
        <v>51493.7</v>
      </c>
      <c r="H14" s="5">
        <f t="shared" si="1"/>
        <v>114.01239374913825</v>
      </c>
    </row>
    <row r="15" spans="1:8" s="21" customFormat="1" ht="56.25">
      <c r="A15" s="17" t="s">
        <v>39</v>
      </c>
      <c r="B15" s="18" t="s">
        <v>38</v>
      </c>
      <c r="C15" s="5"/>
      <c r="D15" s="19">
        <v>0</v>
      </c>
      <c r="E15" s="19">
        <v>0</v>
      </c>
      <c r="F15" s="5" t="e">
        <f t="shared" si="0"/>
        <v>#DIV/0!</v>
      </c>
      <c r="G15" s="19">
        <v>8</v>
      </c>
      <c r="H15" s="5">
        <f t="shared" si="1"/>
        <v>0</v>
      </c>
    </row>
    <row r="16" spans="1:8" s="21" customFormat="1" ht="56.25">
      <c r="A16" s="17" t="s">
        <v>40</v>
      </c>
      <c r="B16" s="18" t="s">
        <v>10</v>
      </c>
      <c r="C16" s="5">
        <f>SUM(C17:C18)</f>
        <v>0</v>
      </c>
      <c r="D16" s="5">
        <f>SUM(D17:D18)</f>
        <v>748.4</v>
      </c>
      <c r="E16" s="5">
        <f>SUM(E17:E18)</f>
        <v>748.4</v>
      </c>
      <c r="F16" s="5">
        <f t="shared" si="0"/>
        <v>100</v>
      </c>
      <c r="G16" s="5">
        <f>SUM(G17:G18)</f>
        <v>15</v>
      </c>
      <c r="H16" s="5">
        <f t="shared" si="1"/>
        <v>4989.333333333333</v>
      </c>
    </row>
    <row r="17" spans="1:8" s="20" customFormat="1" ht="37.5">
      <c r="A17" s="16" t="s">
        <v>41</v>
      </c>
      <c r="B17" s="14" t="s">
        <v>42</v>
      </c>
      <c r="C17" s="3"/>
      <c r="D17" s="8">
        <v>748.4</v>
      </c>
      <c r="E17" s="8">
        <v>748.4</v>
      </c>
      <c r="F17" s="3">
        <f t="shared" si="0"/>
        <v>100</v>
      </c>
      <c r="G17" s="8"/>
      <c r="H17" s="3" t="e">
        <f t="shared" si="1"/>
        <v>#DIV/0!</v>
      </c>
    </row>
    <row r="18" spans="1:8" s="20" customFormat="1" ht="93.75">
      <c r="A18" s="16" t="s">
        <v>66</v>
      </c>
      <c r="B18" s="14" t="s">
        <v>43</v>
      </c>
      <c r="C18" s="3"/>
      <c r="D18" s="8"/>
      <c r="E18" s="8"/>
      <c r="F18" s="3" t="e">
        <f t="shared" si="0"/>
        <v>#DIV/0!</v>
      </c>
      <c r="G18" s="8">
        <v>15</v>
      </c>
      <c r="H18" s="3">
        <f t="shared" si="1"/>
        <v>0</v>
      </c>
    </row>
    <row r="19" spans="1:8" s="21" customFormat="1" ht="56.25">
      <c r="A19" s="17" t="s">
        <v>44</v>
      </c>
      <c r="B19" s="18" t="s">
        <v>3</v>
      </c>
      <c r="C19" s="5"/>
      <c r="D19" s="19">
        <v>5184.9</v>
      </c>
      <c r="E19" s="19">
        <v>3639.9</v>
      </c>
      <c r="F19" s="5">
        <f t="shared" si="0"/>
        <v>70.20193253486086</v>
      </c>
      <c r="G19" s="19">
        <v>4171.7</v>
      </c>
      <c r="H19" s="5">
        <f t="shared" si="1"/>
        <v>87.25219934319342</v>
      </c>
    </row>
    <row r="20" spans="1:8" s="21" customFormat="1" ht="75">
      <c r="A20" s="17" t="s">
        <v>45</v>
      </c>
      <c r="B20" s="18" t="s">
        <v>4</v>
      </c>
      <c r="C20" s="5"/>
      <c r="D20" s="19">
        <v>531.1</v>
      </c>
      <c r="E20" s="19">
        <v>270.4</v>
      </c>
      <c r="F20" s="5">
        <f t="shared" si="0"/>
        <v>50.91319902090001</v>
      </c>
      <c r="G20" s="19">
        <v>349</v>
      </c>
      <c r="H20" s="5">
        <f t="shared" si="1"/>
        <v>77.47851002865329</v>
      </c>
    </row>
    <row r="21" spans="1:8" s="21" customFormat="1" ht="56.25">
      <c r="A21" s="17" t="s">
        <v>46</v>
      </c>
      <c r="B21" s="18" t="s">
        <v>5</v>
      </c>
      <c r="C21" s="5"/>
      <c r="D21" s="19">
        <v>22885.7</v>
      </c>
      <c r="E21" s="19">
        <v>11714.8</v>
      </c>
      <c r="F21" s="5">
        <f t="shared" si="0"/>
        <v>51.188296621908</v>
      </c>
      <c r="G21" s="19">
        <v>12596.2</v>
      </c>
      <c r="H21" s="5">
        <f t="shared" si="1"/>
        <v>93.00265159333766</v>
      </c>
    </row>
    <row r="22" spans="1:8" s="21" customFormat="1" ht="112.5">
      <c r="A22" s="17" t="s">
        <v>48</v>
      </c>
      <c r="B22" s="18" t="s">
        <v>12</v>
      </c>
      <c r="C22" s="5">
        <v>20333.33</v>
      </c>
      <c r="D22" s="19">
        <v>20.3</v>
      </c>
      <c r="E22" s="19"/>
      <c r="F22" s="5">
        <f t="shared" si="0"/>
        <v>0</v>
      </c>
      <c r="G22" s="19"/>
      <c r="H22" s="5" t="e">
        <f t="shared" si="1"/>
        <v>#DIV/0!</v>
      </c>
    </row>
    <row r="23" spans="1:8" s="21" customFormat="1" ht="56.25">
      <c r="A23" s="33"/>
      <c r="B23" s="34" t="s">
        <v>47</v>
      </c>
      <c r="C23" s="5"/>
      <c r="D23" s="19"/>
      <c r="E23" s="19"/>
      <c r="F23" s="5" t="e">
        <f t="shared" si="0"/>
        <v>#DIV/0!</v>
      </c>
      <c r="G23" s="19">
        <v>17.5</v>
      </c>
      <c r="H23" s="5">
        <f t="shared" si="1"/>
        <v>0</v>
      </c>
    </row>
    <row r="24" spans="1:8" s="21" customFormat="1" ht="56.25">
      <c r="A24" s="17" t="s">
        <v>49</v>
      </c>
      <c r="B24" s="18" t="s">
        <v>6</v>
      </c>
      <c r="C24" s="5"/>
      <c r="D24" s="19">
        <v>1030</v>
      </c>
      <c r="E24" s="19">
        <v>108</v>
      </c>
      <c r="F24" s="5">
        <f t="shared" si="0"/>
        <v>10.485436893203884</v>
      </c>
      <c r="G24" s="19">
        <v>597.1</v>
      </c>
      <c r="H24" s="5">
        <f t="shared" si="1"/>
        <v>18.087422542287722</v>
      </c>
    </row>
    <row r="25" spans="1:8" s="21" customFormat="1" ht="56.25">
      <c r="A25" s="17" t="s">
        <v>50</v>
      </c>
      <c r="B25" s="18" t="s">
        <v>8</v>
      </c>
      <c r="C25" s="5"/>
      <c r="D25" s="19">
        <v>73.5</v>
      </c>
      <c r="E25" s="19">
        <v>30.5</v>
      </c>
      <c r="F25" s="5">
        <f t="shared" si="0"/>
        <v>41.49659863945578</v>
      </c>
      <c r="G25" s="19">
        <v>105.2</v>
      </c>
      <c r="H25" s="5">
        <f t="shared" si="1"/>
        <v>28.99239543726236</v>
      </c>
    </row>
    <row r="26" spans="1:8" s="21" customFormat="1" ht="75">
      <c r="A26" s="17" t="s">
        <v>51</v>
      </c>
      <c r="B26" s="22" t="s">
        <v>13</v>
      </c>
      <c r="C26" s="5"/>
      <c r="D26" s="19">
        <v>2300</v>
      </c>
      <c r="E26" s="19">
        <v>1348.6</v>
      </c>
      <c r="F26" s="5">
        <f t="shared" si="0"/>
        <v>58.634782608695645</v>
      </c>
      <c r="G26" s="19"/>
      <c r="H26" s="5" t="e">
        <f t="shared" si="1"/>
        <v>#DIV/0!</v>
      </c>
    </row>
    <row r="27" spans="1:8" s="21" customFormat="1" ht="75">
      <c r="A27" s="17" t="s">
        <v>52</v>
      </c>
      <c r="B27" s="23" t="s">
        <v>7</v>
      </c>
      <c r="C27" s="5">
        <v>150</v>
      </c>
      <c r="D27" s="19">
        <v>150</v>
      </c>
      <c r="E27" s="19">
        <v>18.3</v>
      </c>
      <c r="F27" s="5">
        <f t="shared" si="0"/>
        <v>12.200000000000001</v>
      </c>
      <c r="G27" s="19">
        <v>7.7</v>
      </c>
      <c r="H27" s="5">
        <f t="shared" si="1"/>
        <v>237.66233766233768</v>
      </c>
    </row>
    <row r="28" spans="1:8" s="21" customFormat="1" ht="75">
      <c r="A28" s="17" t="s">
        <v>64</v>
      </c>
      <c r="B28" s="22" t="s">
        <v>65</v>
      </c>
      <c r="C28" s="5"/>
      <c r="D28" s="19">
        <v>25</v>
      </c>
      <c r="E28" s="19">
        <v>25</v>
      </c>
      <c r="F28" s="5">
        <f t="shared" si="0"/>
        <v>100</v>
      </c>
      <c r="G28" s="19"/>
      <c r="H28" s="5"/>
    </row>
    <row r="29" spans="1:8" s="21" customFormat="1" ht="75">
      <c r="A29" s="17" t="s">
        <v>54</v>
      </c>
      <c r="B29" s="22" t="s">
        <v>53</v>
      </c>
      <c r="C29" s="5"/>
      <c r="D29" s="19"/>
      <c r="E29" s="19"/>
      <c r="F29" s="5" t="e">
        <f t="shared" si="0"/>
        <v>#DIV/0!</v>
      </c>
      <c r="G29" s="19">
        <v>559</v>
      </c>
      <c r="H29" s="5">
        <f t="shared" si="1"/>
        <v>0</v>
      </c>
    </row>
    <row r="30" spans="1:8" s="21" customFormat="1" ht="75">
      <c r="A30" s="17" t="s">
        <v>55</v>
      </c>
      <c r="B30" s="23" t="s">
        <v>56</v>
      </c>
      <c r="C30" s="5"/>
      <c r="D30" s="19">
        <v>3877.6</v>
      </c>
      <c r="E30" s="19">
        <v>2481</v>
      </c>
      <c r="F30" s="5">
        <f t="shared" si="0"/>
        <v>63.98287600577677</v>
      </c>
      <c r="G30" s="19"/>
      <c r="H30" s="5" t="e">
        <f t="shared" si="1"/>
        <v>#DIV/0!</v>
      </c>
    </row>
    <row r="31" spans="1:8" s="21" customFormat="1" ht="56.25">
      <c r="A31" s="17" t="s">
        <v>57</v>
      </c>
      <c r="B31" s="18" t="s">
        <v>58</v>
      </c>
      <c r="C31" s="5"/>
      <c r="D31" s="19">
        <v>369.5</v>
      </c>
      <c r="E31" s="19">
        <v>99</v>
      </c>
      <c r="F31" s="5">
        <f t="shared" si="0"/>
        <v>26.79296346414073</v>
      </c>
      <c r="G31" s="19"/>
      <c r="H31" s="5" t="e">
        <f t="shared" si="1"/>
        <v>#DIV/0!</v>
      </c>
    </row>
    <row r="32" spans="1:8" s="21" customFormat="1" ht="56.25">
      <c r="A32" s="17" t="s">
        <v>59</v>
      </c>
      <c r="B32" s="24" t="s">
        <v>9</v>
      </c>
      <c r="C32" s="5"/>
      <c r="D32" s="19"/>
      <c r="E32" s="19"/>
      <c r="F32" s="5" t="e">
        <f t="shared" si="0"/>
        <v>#DIV/0!</v>
      </c>
      <c r="G32" s="19">
        <v>313</v>
      </c>
      <c r="H32" s="5">
        <f t="shared" si="1"/>
        <v>0</v>
      </c>
    </row>
    <row r="33" spans="1:8" ht="98.25" customHeight="1">
      <c r="A33" s="17" t="s">
        <v>67</v>
      </c>
      <c r="B33" s="18" t="s">
        <v>68</v>
      </c>
      <c r="C33" s="3"/>
      <c r="D33" s="8"/>
      <c r="E33" s="8"/>
      <c r="F33" s="3" t="e">
        <f t="shared" si="0"/>
        <v>#DIV/0!</v>
      </c>
      <c r="G33" s="19">
        <v>4.2</v>
      </c>
      <c r="H33" s="5">
        <f t="shared" si="1"/>
        <v>0</v>
      </c>
    </row>
    <row r="34" spans="1:8" ht="18.75">
      <c r="A34" s="16"/>
      <c r="B34" s="15" t="s">
        <v>1</v>
      </c>
      <c r="C34" s="9"/>
      <c r="D34" s="9">
        <f>D5+D8+D12+D13+D14+D15+D16+D19+D20+D21+D22+D23+D24+D25+D26+D27+D29+D30+D31+D32+D28</f>
        <v>608823.3</v>
      </c>
      <c r="E34" s="9">
        <f>E5+E8+E12+E13+E14+E15+E16+E19+E20+E21+E22+E23+E24+E25+E26+E27+E29+E30+E31+E32+E28</f>
        <v>419177.4000000001</v>
      </c>
      <c r="F34" s="5">
        <f t="shared" si="0"/>
        <v>68.85042014653514</v>
      </c>
      <c r="G34" s="9">
        <f>G5+G8+G12+G13+G14+G15+G16+G19+G20+G21+G22+G23+G24+G25+G26+G27+G29+G30+G31+G32+G33</f>
        <v>377154.9000000001</v>
      </c>
      <c r="H34" s="5">
        <f t="shared" si="1"/>
        <v>111.14197376197419</v>
      </c>
    </row>
    <row r="35" ht="15">
      <c r="G35" s="35"/>
    </row>
    <row r="36" ht="15">
      <c r="G36" s="35"/>
    </row>
    <row r="37" ht="15">
      <c r="G37" s="35"/>
    </row>
    <row r="38" ht="15">
      <c r="G38" s="35"/>
    </row>
    <row r="39" ht="15">
      <c r="G39" s="35"/>
    </row>
    <row r="40" ht="15">
      <c r="G40" s="35"/>
    </row>
    <row r="41" ht="15">
      <c r="G41" s="35"/>
    </row>
    <row r="42" ht="15">
      <c r="G42" s="35"/>
    </row>
    <row r="43" ht="15">
      <c r="G43" s="35"/>
    </row>
    <row r="44" ht="15">
      <c r="G44" s="35"/>
    </row>
    <row r="45" ht="15">
      <c r="G45" s="35"/>
    </row>
    <row r="46" ht="15">
      <c r="G46" s="35"/>
    </row>
    <row r="47" ht="15">
      <c r="G47" s="35"/>
    </row>
    <row r="48" ht="15">
      <c r="G48" s="35"/>
    </row>
    <row r="49" ht="15">
      <c r="G49" s="35"/>
    </row>
    <row r="50" ht="15">
      <c r="G50" s="35"/>
    </row>
    <row r="51" ht="15">
      <c r="G51" s="35"/>
    </row>
    <row r="52" ht="15">
      <c r="G52" s="35"/>
    </row>
    <row r="53" ht="15">
      <c r="G53" s="35"/>
    </row>
    <row r="54" ht="15">
      <c r="G54" s="35"/>
    </row>
    <row r="55" ht="15">
      <c r="G55" s="35"/>
    </row>
    <row r="56" ht="15">
      <c r="G56" s="35"/>
    </row>
    <row r="57" ht="15">
      <c r="G57" s="35"/>
    </row>
    <row r="58" ht="15">
      <c r="G58" s="35"/>
    </row>
    <row r="59" ht="15">
      <c r="G59" s="35"/>
    </row>
    <row r="60" ht="15">
      <c r="G60" s="35"/>
    </row>
    <row r="61" ht="15">
      <c r="G61" s="35"/>
    </row>
    <row r="62" ht="15">
      <c r="G62" s="35"/>
    </row>
  </sheetData>
  <sheetProtection/>
  <mergeCells count="5">
    <mergeCell ref="H3:H4"/>
    <mergeCell ref="A3:A4"/>
    <mergeCell ref="B1:G1"/>
    <mergeCell ref="B3:B4"/>
    <mergeCell ref="C3:F3"/>
  </mergeCells>
  <printOptions/>
  <pageMargins left="0.7086614173228347" right="0.31496062992125984" top="0.5511811023622047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Администратор</cp:lastModifiedBy>
  <cp:lastPrinted>2019-04-17T07:04:57Z</cp:lastPrinted>
  <dcterms:created xsi:type="dcterms:W3CDTF">2016-08-15T07:04:14Z</dcterms:created>
  <dcterms:modified xsi:type="dcterms:W3CDTF">2019-10-08T11:57:44Z</dcterms:modified>
  <cp:category/>
  <cp:version/>
  <cp:contentType/>
  <cp:contentStatus/>
</cp:coreProperties>
</file>