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675" windowHeight="12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<sst xmlns="http://schemas.openxmlformats.org/spreadsheetml/2006/main" count="115" uniqueCount="78">
  <si>
    <t>Наименование показателей</t>
  </si>
  <si>
    <t xml:space="preserve">          %</t>
  </si>
  <si>
    <t>В том числе городское население</t>
  </si>
  <si>
    <t>сельское население</t>
  </si>
  <si>
    <t>Количество населенных пунктов</t>
  </si>
  <si>
    <t>Поголовье скота и птицы:</t>
  </si>
  <si>
    <t>Прочие и безвозмездные поступления</t>
  </si>
  <si>
    <t>Доля собственных средств в общем объеме %</t>
  </si>
  <si>
    <t>В процентах к годовым назначениям</t>
  </si>
  <si>
    <t>Всего земельных долей</t>
  </si>
  <si>
    <r>
      <t>Земельные отношения</t>
    </r>
    <r>
      <rPr>
        <sz val="12"/>
        <rFont val="Times New Roman"/>
        <family val="1"/>
      </rPr>
      <t>:</t>
    </r>
  </si>
  <si>
    <t>на 1 жителя                                                             / на 1 трудоспособного/руб./</t>
  </si>
  <si>
    <t>Ед.изм.</t>
  </si>
  <si>
    <t>тыс.чел.</t>
  </si>
  <si>
    <t>чел.</t>
  </si>
  <si>
    <t xml:space="preserve">Трудоспособное население </t>
  </si>
  <si>
    <r>
      <t xml:space="preserve">Население района </t>
    </r>
    <r>
      <rPr>
        <b/>
        <sz val="12"/>
        <color indexed="17"/>
        <rFont val="Times New Roman"/>
        <family val="1"/>
      </rPr>
      <t>-</t>
    </r>
    <r>
      <rPr>
        <b/>
        <sz val="12"/>
        <rFont val="Times New Roman"/>
        <family val="1"/>
      </rPr>
      <t xml:space="preserve"> всего</t>
    </r>
  </si>
  <si>
    <t>руб.</t>
  </si>
  <si>
    <t>ед.</t>
  </si>
  <si>
    <t>пункт.</t>
  </si>
  <si>
    <t>Валовая продукция сельского хозяйства</t>
  </si>
  <si>
    <t>голов</t>
  </si>
  <si>
    <t xml:space="preserve">КРС 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</si>
  <si>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из них коров </t>
    </r>
  </si>
  <si>
    <t>%</t>
  </si>
  <si>
    <t xml:space="preserve">На 1 жителя </t>
  </si>
  <si>
    <t xml:space="preserve">Оборот общественного питания </t>
  </si>
  <si>
    <t>кв.м</t>
  </si>
  <si>
    <t>Ввод в действие жилья</t>
  </si>
  <si>
    <t>га</t>
  </si>
  <si>
    <t>Площадь</t>
  </si>
  <si>
    <t>доля</t>
  </si>
  <si>
    <t>Объем отгруженной промышленной продукции до полного круга предприятий</t>
  </si>
  <si>
    <t>кол-во</t>
  </si>
  <si>
    <t>тыс.руб.</t>
  </si>
  <si>
    <t xml:space="preserve">Бюджетная обеспеченность на 1 жителя; всего доходов/                                                                      </t>
  </si>
  <si>
    <t xml:space="preserve">в т.ч. собственных доходов </t>
  </si>
  <si>
    <t>Молоко</t>
  </si>
  <si>
    <t>Мясо</t>
  </si>
  <si>
    <t>Яйцо</t>
  </si>
  <si>
    <t>Произведено продукции с/х:</t>
  </si>
  <si>
    <t>тн</t>
  </si>
  <si>
    <t>т.шт.</t>
  </si>
  <si>
    <t>Количество муниципальных образований</t>
  </si>
  <si>
    <t>Индекс объема промышленного производства в сравнении с предыдущим периодом</t>
  </si>
  <si>
    <t>овцы</t>
  </si>
  <si>
    <t>Уровень регистрируемой безработицы</t>
  </si>
  <si>
    <t xml:space="preserve">В том числе: растениеводство </t>
  </si>
  <si>
    <t xml:space="preserve">                       Животноводство</t>
  </si>
  <si>
    <t>свиньи</t>
  </si>
  <si>
    <t>птица</t>
  </si>
  <si>
    <r>
      <t xml:space="preserve">Среднемесячная заработная плата
</t>
    </r>
    <r>
      <rPr>
        <sz val="10"/>
        <rFont val="Times New Roman"/>
        <family val="1"/>
      </rPr>
      <t>(в организациях без субъектов малого предпринимательства)</t>
    </r>
  </si>
  <si>
    <r>
      <t xml:space="preserve">Среднесписочная численность работающих в экономике </t>
    </r>
    <r>
      <rPr>
        <sz val="10"/>
        <rFont val="Times New Roman"/>
        <family val="1"/>
      </rPr>
      <t>(в организациях без субъектов малого предпринимательства)</t>
    </r>
  </si>
  <si>
    <t>человек</t>
  </si>
  <si>
    <t>Оборот розничной торговли</t>
  </si>
  <si>
    <t>2019г.</t>
  </si>
  <si>
    <t>Инвестиции в основной капитал</t>
  </si>
  <si>
    <t>Валовой продукт района</t>
  </si>
  <si>
    <t>в т.ч.индивидуального</t>
  </si>
  <si>
    <t>2020г.</t>
  </si>
  <si>
    <t>Зерно всего (бункерный вес):</t>
  </si>
  <si>
    <t>тонн</t>
  </si>
  <si>
    <t>в т.ч. сельхозорганизации</t>
  </si>
  <si>
    <t>КФХ и ИП</t>
  </si>
  <si>
    <t>Картофель</t>
  </si>
  <si>
    <t>Овощи</t>
  </si>
  <si>
    <t>Подсолнечник</t>
  </si>
  <si>
    <t xml:space="preserve">                                     района за     январь-декабрь 2020г.</t>
  </si>
  <si>
    <r>
      <t xml:space="preserve">Доходы </t>
    </r>
    <r>
      <rPr>
        <b/>
        <sz val="12"/>
        <color indexed="17"/>
        <rFont val="Times New Roman"/>
        <family val="1"/>
      </rPr>
      <t>-.</t>
    </r>
    <r>
      <rPr>
        <b/>
        <sz val="12"/>
        <rFont val="Times New Roman"/>
        <family val="1"/>
      </rPr>
      <t>всего, в т. ч</t>
    </r>
    <r>
      <rPr>
        <b/>
        <sz val="12"/>
        <color indexed="17"/>
        <rFont val="Times New Roman"/>
        <family val="1"/>
      </rPr>
      <t>.: (план 884644 тыс.руб.)</t>
    </r>
  </si>
  <si>
    <r>
      <t>В т.ч. Трансферты (план -</t>
    </r>
    <r>
      <rPr>
        <b/>
        <sz val="12"/>
        <color indexed="10"/>
        <rFont val="Times New Roman"/>
        <family val="1"/>
      </rPr>
      <t xml:space="preserve"> 658889,2т.</t>
    </r>
    <r>
      <rPr>
        <b/>
        <sz val="12"/>
        <color indexed="10"/>
        <rFont val="Times New Roman"/>
        <family val="1"/>
      </rPr>
      <t>руб</t>
    </r>
    <r>
      <rPr>
        <b/>
        <sz val="12"/>
        <color indexed="10"/>
        <rFont val="Times New Roman"/>
        <family val="1"/>
      </rPr>
      <t>.</t>
    </r>
    <r>
      <rPr>
        <b/>
        <sz val="12"/>
        <rFont val="Times New Roman"/>
        <family val="1"/>
      </rPr>
      <t>)</t>
    </r>
  </si>
  <si>
    <r>
      <t xml:space="preserve">Собственные (план - </t>
    </r>
    <r>
      <rPr>
        <b/>
        <sz val="12"/>
        <color indexed="10"/>
        <rFont val="Times New Roman"/>
        <family val="1"/>
      </rPr>
      <t>225754,7т.р</t>
    </r>
    <r>
      <rPr>
        <b/>
        <sz val="12"/>
        <color indexed="10"/>
        <rFont val="Times New Roman"/>
        <family val="1"/>
      </rPr>
      <t>.</t>
    </r>
    <r>
      <rPr>
        <b/>
        <sz val="12"/>
        <color indexed="10"/>
        <rFont val="Times New Roman"/>
        <family val="1"/>
      </rPr>
      <t>)</t>
    </r>
  </si>
  <si>
    <r>
      <t xml:space="preserve">Расходы бюджета (годовые назначения </t>
    </r>
    <r>
      <rPr>
        <b/>
        <sz val="12"/>
        <color indexed="10"/>
        <rFont val="Times New Roman"/>
        <family val="1"/>
      </rPr>
      <t>– 830339,8ты</t>
    </r>
    <r>
      <rPr>
        <b/>
        <sz val="12"/>
        <color indexed="10"/>
        <rFont val="Times New Roman"/>
        <family val="1"/>
      </rPr>
      <t xml:space="preserve">с.руб. </t>
    </r>
    <r>
      <rPr>
        <b/>
        <sz val="12"/>
        <rFont val="Times New Roman"/>
        <family val="1"/>
      </rPr>
      <t>)</t>
    </r>
  </si>
  <si>
    <t xml:space="preserve">   Основные социально-экономические показатели Красноармейского</t>
  </si>
  <si>
    <r>
      <t>ФОТ (</t>
    </r>
    <r>
      <rPr>
        <sz val="11"/>
        <rFont val="Times New Roman"/>
        <family val="1"/>
      </rPr>
      <t>в организациях без субъектов малого предпринимательства)</t>
    </r>
  </si>
  <si>
    <t>Число родившихся (на 1000 человек населения)</t>
  </si>
  <si>
    <t>Число умерших (на 1000 человек населения)</t>
  </si>
  <si>
    <t>Кол-во браков (на 1000 человек населения)</t>
  </si>
  <si>
    <t>Кол-во разводов (на 1000 человек населения)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</si>
</sst>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0"/>
    <numFmt numFmtId="168" formatCode="0.0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0"/>
    <numFmt numFmtId="175" formatCode="0.0000000000"/>
    <numFmt numFmtId="176" formatCode="0.00000000000"/>
    <numFmt numFmtId="177" formatCode="[$€-2]\ ###,000_);[Red]\([$€-2]\ ###,000\)"/>
  </numFmts>
  <fonts count="5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2"/>
      <color indexed="17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  <font>
      <sz val="9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 indent="4"/>
    </xf>
    <xf numFmtId="0" fontId="2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73" fontId="6" fillId="0" borderId="13" xfId="0" applyNumberFormat="1" applyFont="1" applyBorder="1" applyAlignment="1">
      <alignment vertical="top" wrapText="1"/>
    </xf>
    <xf numFmtId="173" fontId="7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73" fontId="1" fillId="0" borderId="13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1" xfId="0" applyFont="1" applyBorder="1" applyAlignment="1">
      <alignment horizontal="left" vertical="top" wrapText="1" indent="2"/>
    </xf>
    <xf numFmtId="173" fontId="50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0" fillId="0" borderId="0" xfId="0" applyFont="1" applyBorder="1" applyAlignment="1">
      <alignment/>
    </xf>
    <xf numFmtId="0" fontId="12" fillId="0" borderId="14" xfId="0" applyFont="1" applyBorder="1" applyAlignment="1">
      <alignment vertical="top" wrapText="1"/>
    </xf>
    <xf numFmtId="173" fontId="12" fillId="0" borderId="13" xfId="0" applyNumberFormat="1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13" xfId="0" applyFont="1" applyBorder="1" applyAlignment="1">
      <alignment vertical="top" wrapText="1"/>
    </xf>
    <xf numFmtId="0" fontId="50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1" xfId="0" applyFont="1" applyBorder="1" applyAlignment="1">
      <alignment horizontal="left" vertical="top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1"/>
  <sheetViews>
    <sheetView tabSelected="1" zoomScale="115" zoomScaleNormal="115" zoomScalePageLayoutView="0" workbookViewId="0" topLeftCell="A1">
      <selection activeCell="A15" sqref="A15"/>
    </sheetView>
  </sheetViews>
  <sheetFormatPr defaultColWidth="9.00390625" defaultRowHeight="12.75"/>
  <cols>
    <col min="1" max="1" width="47.625" style="0" customWidth="1"/>
    <col min="2" max="2" width="10.00390625" style="0" customWidth="1"/>
    <col min="3" max="3" width="11.125" style="0" customWidth="1"/>
    <col min="4" max="4" width="12.375" style="0" customWidth="1"/>
    <col min="5" max="5" width="10.875" style="0" customWidth="1"/>
    <col min="6" max="6" width="14.75390625" style="0" customWidth="1"/>
    <col min="8" max="9" width="17.25390625" style="0" customWidth="1"/>
  </cols>
  <sheetData>
    <row r="2" spans="1:5" ht="15.75">
      <c r="A2" s="20" t="s">
        <v>72</v>
      </c>
      <c r="B2" s="20"/>
      <c r="C2" s="21"/>
      <c r="D2" s="21"/>
      <c r="E2" s="21"/>
    </row>
    <row r="3" spans="1:5" ht="15.75">
      <c r="A3" s="20" t="s">
        <v>67</v>
      </c>
      <c r="B3" s="20"/>
      <c r="C3" s="21"/>
      <c r="D3" s="21"/>
      <c r="E3" s="21"/>
    </row>
    <row r="4" spans="1:5" ht="15.75">
      <c r="A4" s="26"/>
      <c r="B4" s="26"/>
      <c r="C4" s="31"/>
      <c r="D4" s="31"/>
      <c r="E4" s="32"/>
    </row>
    <row r="5" spans="1:5" ht="15.75">
      <c r="A5" s="13" t="s">
        <v>0</v>
      </c>
      <c r="B5" s="13" t="s">
        <v>12</v>
      </c>
      <c r="C5" s="13" t="s">
        <v>55</v>
      </c>
      <c r="D5" s="13" t="s">
        <v>59</v>
      </c>
      <c r="E5" s="13" t="s">
        <v>1</v>
      </c>
    </row>
    <row r="6" spans="1:5" ht="15.75">
      <c r="A6" s="4" t="s">
        <v>16</v>
      </c>
      <c r="B6" s="4" t="s">
        <v>53</v>
      </c>
      <c r="C6" s="6">
        <f>C7+C8</f>
        <v>44968</v>
      </c>
      <c r="D6" s="6">
        <f>D7+D8</f>
        <v>44393</v>
      </c>
      <c r="E6" s="12">
        <f>D6/C6*100</f>
        <v>98.7213129336417</v>
      </c>
    </row>
    <row r="7" spans="1:5" ht="15.75">
      <c r="A7" s="1" t="s">
        <v>2</v>
      </c>
      <c r="B7" s="1" t="s">
        <v>53</v>
      </c>
      <c r="C7" s="5">
        <v>25353</v>
      </c>
      <c r="D7" s="5">
        <v>25050</v>
      </c>
      <c r="E7" s="12">
        <f aca="true" t="shared" si="0" ref="E7:E61">D7/C7*100</f>
        <v>98.80487516270264</v>
      </c>
    </row>
    <row r="8" spans="1:5" ht="15.75">
      <c r="A8" s="1" t="s">
        <v>3</v>
      </c>
      <c r="B8" s="1" t="s">
        <v>53</v>
      </c>
      <c r="C8" s="5">
        <v>19615</v>
      </c>
      <c r="D8" s="5">
        <v>19343</v>
      </c>
      <c r="E8" s="12">
        <f t="shared" si="0"/>
        <v>98.6133061432577</v>
      </c>
    </row>
    <row r="9" spans="1:5" ht="15.75">
      <c r="A9" s="5" t="s">
        <v>15</v>
      </c>
      <c r="B9" s="5" t="s">
        <v>13</v>
      </c>
      <c r="C9" s="5">
        <v>26.2</v>
      </c>
      <c r="D9" s="5">
        <v>25.9</v>
      </c>
      <c r="E9" s="12">
        <f t="shared" si="0"/>
        <v>98.85496183206106</v>
      </c>
    </row>
    <row r="10" spans="1:5" ht="41.25">
      <c r="A10" s="22" t="s">
        <v>52</v>
      </c>
      <c r="B10" s="30" t="s">
        <v>14</v>
      </c>
      <c r="C10" s="5">
        <v>6287</v>
      </c>
      <c r="D10" s="5">
        <v>6196</v>
      </c>
      <c r="E10" s="12">
        <f t="shared" si="0"/>
        <v>98.55256879274694</v>
      </c>
    </row>
    <row r="11" spans="1:5" ht="30">
      <c r="A11" s="22" t="s">
        <v>73</v>
      </c>
      <c r="B11" s="30" t="s">
        <v>34</v>
      </c>
      <c r="C11" s="5">
        <v>1758119.5</v>
      </c>
      <c r="D11" s="5">
        <v>1934565.3</v>
      </c>
      <c r="E11" s="12">
        <f t="shared" si="0"/>
        <v>110.03605272565376</v>
      </c>
    </row>
    <row r="12" spans="1:5" ht="39.75">
      <c r="A12" s="23" t="s">
        <v>51</v>
      </c>
      <c r="B12" s="30" t="s">
        <v>17</v>
      </c>
      <c r="C12" s="6">
        <v>23301.8</v>
      </c>
      <c r="D12" s="6">
        <v>26019.4</v>
      </c>
      <c r="E12" s="12">
        <f t="shared" si="0"/>
        <v>111.66261833849747</v>
      </c>
    </row>
    <row r="13" spans="1:5" ht="31.5">
      <c r="A13" s="1" t="s">
        <v>74</v>
      </c>
      <c r="B13" s="1" t="s">
        <v>14</v>
      </c>
      <c r="C13" s="5">
        <v>5.3</v>
      </c>
      <c r="D13" s="5">
        <v>5.5</v>
      </c>
      <c r="E13" s="12">
        <f t="shared" si="0"/>
        <v>103.77358490566037</v>
      </c>
    </row>
    <row r="14" spans="1:5" ht="15.75">
      <c r="A14" s="5" t="s">
        <v>75</v>
      </c>
      <c r="B14" s="5" t="s">
        <v>14</v>
      </c>
      <c r="C14" s="5">
        <v>13.07</v>
      </c>
      <c r="D14" s="5">
        <v>16.2</v>
      </c>
      <c r="E14" s="12">
        <f t="shared" si="0"/>
        <v>123.94797245600611</v>
      </c>
    </row>
    <row r="15" spans="1:5" ht="15.75">
      <c r="A15" s="5" t="s">
        <v>76</v>
      </c>
      <c r="B15" s="5" t="s">
        <v>33</v>
      </c>
      <c r="C15" s="5">
        <v>4.4</v>
      </c>
      <c r="D15" s="5">
        <v>2.8</v>
      </c>
      <c r="E15" s="12">
        <f t="shared" si="0"/>
        <v>63.636363636363626</v>
      </c>
    </row>
    <row r="16" spans="1:5" ht="15.75">
      <c r="A16" s="5" t="s">
        <v>77</v>
      </c>
      <c r="B16" s="5" t="s">
        <v>33</v>
      </c>
      <c r="C16" s="5">
        <v>3.2</v>
      </c>
      <c r="D16" s="5">
        <v>3.4</v>
      </c>
      <c r="E16" s="12">
        <f t="shared" si="0"/>
        <v>106.25</v>
      </c>
    </row>
    <row r="17" spans="1:5" ht="15.75">
      <c r="A17" s="1" t="s">
        <v>46</v>
      </c>
      <c r="B17" s="1" t="s">
        <v>24</v>
      </c>
      <c r="C17" s="5">
        <v>0.8</v>
      </c>
      <c r="D17" s="5">
        <v>2.3</v>
      </c>
      <c r="E17" s="12">
        <f t="shared" si="0"/>
        <v>287.49999999999994</v>
      </c>
    </row>
    <row r="18" spans="1:5" ht="15.75">
      <c r="A18" s="1" t="s">
        <v>43</v>
      </c>
      <c r="B18" s="1" t="s">
        <v>18</v>
      </c>
      <c r="C18" s="5">
        <v>11</v>
      </c>
      <c r="D18" s="5">
        <v>11</v>
      </c>
      <c r="E18" s="12">
        <f t="shared" si="0"/>
        <v>100</v>
      </c>
    </row>
    <row r="19" spans="1:5" ht="15.75">
      <c r="A19" s="5" t="s">
        <v>4</v>
      </c>
      <c r="B19" s="5" t="s">
        <v>19</v>
      </c>
      <c r="C19" s="5">
        <v>40</v>
      </c>
      <c r="D19" s="5">
        <v>40</v>
      </c>
      <c r="E19" s="12">
        <f t="shared" si="0"/>
        <v>100</v>
      </c>
    </row>
    <row r="20" spans="1:5" ht="15.75">
      <c r="A20" s="2" t="s">
        <v>57</v>
      </c>
      <c r="B20" s="2" t="s">
        <v>34</v>
      </c>
      <c r="C20" s="18">
        <f>C23+C42+C56</f>
        <v>2869688.4</v>
      </c>
      <c r="D20" s="18">
        <f>D23+D42+D56</f>
        <v>3009249.9</v>
      </c>
      <c r="E20" s="12">
        <f t="shared" si="0"/>
        <v>104.86329805006007</v>
      </c>
    </row>
    <row r="21" spans="1:5" ht="15.75">
      <c r="A21" s="35" t="s">
        <v>11</v>
      </c>
      <c r="B21" s="16" t="s">
        <v>17</v>
      </c>
      <c r="C21" s="12">
        <f>C20/C6</f>
        <v>63.816233766233765</v>
      </c>
      <c r="D21" s="12">
        <f>D20/D6</f>
        <v>67.78658572297434</v>
      </c>
      <c r="E21" s="12">
        <f t="shared" si="0"/>
        <v>106.22153913263578</v>
      </c>
    </row>
    <row r="22" spans="1:5" ht="15.75">
      <c r="A22" s="36"/>
      <c r="B22" s="17" t="s">
        <v>17</v>
      </c>
      <c r="C22" s="12">
        <f>C20/C9</f>
        <v>109530.09160305343</v>
      </c>
      <c r="D22" s="12">
        <f>D20/D9</f>
        <v>116187.25482625482</v>
      </c>
      <c r="E22" s="12">
        <f t="shared" si="0"/>
        <v>106.07793084600672</v>
      </c>
    </row>
    <row r="23" spans="1:5" ht="15.75">
      <c r="A23" s="6" t="s">
        <v>20</v>
      </c>
      <c r="B23" s="6" t="s">
        <v>34</v>
      </c>
      <c r="C23" s="6">
        <v>2218045</v>
      </c>
      <c r="D23" s="6">
        <v>2361816</v>
      </c>
      <c r="E23" s="12">
        <f t="shared" si="0"/>
        <v>106.48187931263793</v>
      </c>
    </row>
    <row r="24" spans="1:5" ht="15.75">
      <c r="A24" s="5" t="s">
        <v>47</v>
      </c>
      <c r="B24" s="5" t="s">
        <v>34</v>
      </c>
      <c r="C24" s="24">
        <v>1338835</v>
      </c>
      <c r="D24" s="24">
        <v>1526918</v>
      </c>
      <c r="E24" s="12">
        <f t="shared" si="0"/>
        <v>114.04825837388475</v>
      </c>
    </row>
    <row r="25" spans="1:5" ht="15.75">
      <c r="A25" s="5" t="s">
        <v>48</v>
      </c>
      <c r="B25" s="5" t="s">
        <v>34</v>
      </c>
      <c r="C25" s="5">
        <v>879210</v>
      </c>
      <c r="D25" s="5">
        <v>834898</v>
      </c>
      <c r="E25" s="12">
        <f t="shared" si="0"/>
        <v>94.96002092787845</v>
      </c>
    </row>
    <row r="26" spans="1:5" ht="15.75">
      <c r="A26" s="5" t="s">
        <v>40</v>
      </c>
      <c r="B26" s="5"/>
      <c r="C26" s="24"/>
      <c r="D26" s="24"/>
      <c r="E26" s="12"/>
    </row>
    <row r="27" spans="1:5" ht="15.75">
      <c r="A27" s="19" t="s">
        <v>60</v>
      </c>
      <c r="B27" s="5" t="s">
        <v>61</v>
      </c>
      <c r="C27" s="5">
        <v>36302.2</v>
      </c>
      <c r="D27" s="5">
        <v>53918</v>
      </c>
      <c r="E27" s="12">
        <f t="shared" si="0"/>
        <v>148.5254337202704</v>
      </c>
    </row>
    <row r="28" spans="1:5" ht="15.75">
      <c r="A28" s="5" t="s">
        <v>62</v>
      </c>
      <c r="B28" s="5" t="s">
        <v>61</v>
      </c>
      <c r="C28" s="5">
        <v>13744.6</v>
      </c>
      <c r="D28" s="5">
        <v>20095.8</v>
      </c>
      <c r="E28" s="12">
        <f t="shared" si="0"/>
        <v>146.20869286847199</v>
      </c>
    </row>
    <row r="29" spans="1:5" ht="15.75">
      <c r="A29" s="5" t="s">
        <v>63</v>
      </c>
      <c r="B29" s="5" t="s">
        <v>61</v>
      </c>
      <c r="C29" s="5">
        <v>22551.9</v>
      </c>
      <c r="D29" s="5">
        <v>33811.8</v>
      </c>
      <c r="E29" s="12">
        <f t="shared" si="0"/>
        <v>149.92883083021832</v>
      </c>
    </row>
    <row r="30" spans="1:5" ht="15.75">
      <c r="A30" s="19" t="s">
        <v>66</v>
      </c>
      <c r="B30" s="5" t="s">
        <v>61</v>
      </c>
      <c r="C30" s="5">
        <v>31105.1</v>
      </c>
      <c r="D30" s="5">
        <v>31567.6</v>
      </c>
      <c r="E30" s="12">
        <f t="shared" si="0"/>
        <v>101.48689443210277</v>
      </c>
    </row>
    <row r="31" spans="1:5" ht="15.75">
      <c r="A31" s="5" t="s">
        <v>64</v>
      </c>
      <c r="B31" s="5" t="s">
        <v>61</v>
      </c>
      <c r="C31" s="5">
        <v>3288.9</v>
      </c>
      <c r="D31" s="5">
        <v>2432</v>
      </c>
      <c r="E31" s="12">
        <f t="shared" si="0"/>
        <v>73.94569612940496</v>
      </c>
    </row>
    <row r="32" spans="1:5" ht="15.75">
      <c r="A32" s="5" t="s">
        <v>65</v>
      </c>
      <c r="B32" s="5" t="s">
        <v>61</v>
      </c>
      <c r="C32" s="5">
        <v>2729.3</v>
      </c>
      <c r="D32" s="5">
        <v>2822</v>
      </c>
      <c r="E32" s="12">
        <f t="shared" si="0"/>
        <v>103.39647528670355</v>
      </c>
    </row>
    <row r="33" spans="1:5" ht="15.75">
      <c r="A33" s="5" t="s">
        <v>38</v>
      </c>
      <c r="B33" s="5" t="s">
        <v>41</v>
      </c>
      <c r="C33" s="5">
        <v>3475.6</v>
      </c>
      <c r="D33" s="5">
        <v>3244.3</v>
      </c>
      <c r="E33" s="12">
        <f t="shared" si="0"/>
        <v>93.3450339509725</v>
      </c>
    </row>
    <row r="34" spans="1:5" ht="15.75">
      <c r="A34" s="5" t="s">
        <v>37</v>
      </c>
      <c r="B34" s="5" t="s">
        <v>41</v>
      </c>
      <c r="C34" s="5">
        <v>15329.8</v>
      </c>
      <c r="D34" s="5">
        <v>14586.6</v>
      </c>
      <c r="E34" s="12">
        <f t="shared" si="0"/>
        <v>95.15192631345485</v>
      </c>
    </row>
    <row r="35" spans="1:5" ht="15.75">
      <c r="A35" s="5" t="s">
        <v>39</v>
      </c>
      <c r="B35" s="5" t="s">
        <v>42</v>
      </c>
      <c r="C35" s="5">
        <v>10958.7</v>
      </c>
      <c r="D35" s="5">
        <v>11214.2</v>
      </c>
      <c r="E35" s="12">
        <f t="shared" si="0"/>
        <v>102.3314809238322</v>
      </c>
    </row>
    <row r="36" spans="1:5" ht="15.75">
      <c r="A36" s="19" t="s">
        <v>5</v>
      </c>
      <c r="B36" s="5"/>
      <c r="C36" s="5"/>
      <c r="D36" s="5"/>
      <c r="E36" s="12" t="e">
        <f t="shared" si="0"/>
        <v>#DIV/0!</v>
      </c>
    </row>
    <row r="37" spans="1:5" ht="15.75">
      <c r="A37" s="5" t="s">
        <v>22</v>
      </c>
      <c r="B37" s="5" t="s">
        <v>21</v>
      </c>
      <c r="C37" s="5">
        <v>11068</v>
      </c>
      <c r="D37" s="5">
        <v>10939</v>
      </c>
      <c r="E37" s="12">
        <f t="shared" si="0"/>
        <v>98.8344777737622</v>
      </c>
    </row>
    <row r="38" spans="1:5" ht="15.75">
      <c r="A38" s="7" t="s">
        <v>23</v>
      </c>
      <c r="B38" s="5" t="s">
        <v>21</v>
      </c>
      <c r="C38" s="5">
        <v>4396</v>
      </c>
      <c r="D38" s="5">
        <v>4484</v>
      </c>
      <c r="E38" s="12">
        <f t="shared" si="0"/>
        <v>102.00181983621475</v>
      </c>
    </row>
    <row r="39" spans="1:5" ht="15.75">
      <c r="A39" s="5" t="s">
        <v>49</v>
      </c>
      <c r="B39" s="5" t="s">
        <v>21</v>
      </c>
      <c r="C39" s="5">
        <v>4495</v>
      </c>
      <c r="D39" s="5">
        <v>4586</v>
      </c>
      <c r="E39" s="12">
        <f t="shared" si="0"/>
        <v>102.02447163515016</v>
      </c>
    </row>
    <row r="40" spans="1:5" ht="15.75">
      <c r="A40" s="5" t="s">
        <v>45</v>
      </c>
      <c r="B40" s="5" t="s">
        <v>21</v>
      </c>
      <c r="C40" s="5">
        <v>14485</v>
      </c>
      <c r="D40" s="5">
        <v>13911</v>
      </c>
      <c r="E40" s="12">
        <f t="shared" si="0"/>
        <v>96.03727994477045</v>
      </c>
    </row>
    <row r="41" spans="1:5" ht="15.75">
      <c r="A41" s="1" t="s">
        <v>50</v>
      </c>
      <c r="B41" s="1" t="s">
        <v>21</v>
      </c>
      <c r="C41" s="5">
        <v>76716</v>
      </c>
      <c r="D41" s="5">
        <v>76750</v>
      </c>
      <c r="E41" s="12">
        <f t="shared" si="0"/>
        <v>100.044319307576</v>
      </c>
    </row>
    <row r="42" spans="1:5" ht="31.5">
      <c r="A42" s="1" t="s">
        <v>32</v>
      </c>
      <c r="B42" s="1" t="s">
        <v>34</v>
      </c>
      <c r="C42" s="5">
        <v>578828.4</v>
      </c>
      <c r="D42" s="5">
        <v>574476.1</v>
      </c>
      <c r="E42" s="12">
        <f t="shared" si="0"/>
        <v>99.24808457912569</v>
      </c>
    </row>
    <row r="43" spans="1:5" ht="31.5">
      <c r="A43" s="1" t="s">
        <v>44</v>
      </c>
      <c r="B43" s="1" t="s">
        <v>24</v>
      </c>
      <c r="C43" s="5">
        <v>103.4</v>
      </c>
      <c r="D43" s="5">
        <v>102.6</v>
      </c>
      <c r="E43" s="12">
        <f t="shared" si="0"/>
        <v>99.22630560928432</v>
      </c>
    </row>
    <row r="44" spans="1:5" ht="31.5">
      <c r="A44" s="4" t="s">
        <v>68</v>
      </c>
      <c r="B44" s="4" t="s">
        <v>34</v>
      </c>
      <c r="C44" s="14">
        <f>C45+C46+C47</f>
        <v>787390.7</v>
      </c>
      <c r="D44" s="14">
        <f>D45+D46+D47</f>
        <v>841897.3</v>
      </c>
      <c r="E44" s="12">
        <f t="shared" si="0"/>
        <v>106.92243380573329</v>
      </c>
    </row>
    <row r="45" spans="1:5" ht="15.75">
      <c r="A45" s="3" t="s">
        <v>69</v>
      </c>
      <c r="B45" s="3" t="s">
        <v>34</v>
      </c>
      <c r="C45" s="6">
        <v>603363.5</v>
      </c>
      <c r="D45" s="6">
        <v>653749.4</v>
      </c>
      <c r="E45" s="12">
        <f t="shared" si="0"/>
        <v>108.35083660181633</v>
      </c>
    </row>
    <row r="46" spans="1:5" ht="15.75">
      <c r="A46" s="3" t="s">
        <v>6</v>
      </c>
      <c r="B46" s="3" t="s">
        <v>34</v>
      </c>
      <c r="C46" s="6"/>
      <c r="D46" s="6"/>
      <c r="E46" s="12"/>
    </row>
    <row r="47" spans="1:5" ht="15.75">
      <c r="A47" s="6" t="s">
        <v>70</v>
      </c>
      <c r="B47" s="6" t="s">
        <v>34</v>
      </c>
      <c r="C47" s="6">
        <v>184027.2</v>
      </c>
      <c r="D47" s="6">
        <v>188147.9</v>
      </c>
      <c r="E47" s="12">
        <f t="shared" si="0"/>
        <v>102.23917986036845</v>
      </c>
    </row>
    <row r="48" spans="1:5" ht="31.5">
      <c r="A48" s="6" t="s">
        <v>7</v>
      </c>
      <c r="B48" s="6" t="s">
        <v>34</v>
      </c>
      <c r="C48" s="11">
        <f>C47/C44*100</f>
        <v>23.371777187614743</v>
      </c>
      <c r="D48" s="11">
        <f>D47/D44*100</f>
        <v>22.348082123555923</v>
      </c>
      <c r="E48" s="12">
        <f t="shared" si="0"/>
        <v>95.6199519795127</v>
      </c>
    </row>
    <row r="49" spans="1:5" ht="31.5">
      <c r="A49" s="4" t="s">
        <v>35</v>
      </c>
      <c r="B49" s="6" t="s">
        <v>17</v>
      </c>
      <c r="C49" s="11">
        <f>C44*1000/C6</f>
        <v>17510.022682796654</v>
      </c>
      <c r="D49" s="11">
        <f>D44*1000/D6</f>
        <v>18964.640821751178</v>
      </c>
      <c r="E49" s="12">
        <f t="shared" si="0"/>
        <v>108.30734582876163</v>
      </c>
    </row>
    <row r="50" spans="1:5" ht="15.75">
      <c r="A50" s="6" t="s">
        <v>36</v>
      </c>
      <c r="B50" s="2" t="s">
        <v>17</v>
      </c>
      <c r="C50" s="11">
        <f>C47*1000/C6</f>
        <v>4092.403486924035</v>
      </c>
      <c r="D50" s="11">
        <f>D47/D6*1000</f>
        <v>4238.233505282365</v>
      </c>
      <c r="E50" s="12">
        <f t="shared" si="0"/>
        <v>103.56343207174665</v>
      </c>
    </row>
    <row r="51" spans="1:5" ht="31.5">
      <c r="A51" s="6" t="s">
        <v>71</v>
      </c>
      <c r="B51" s="6" t="s">
        <v>34</v>
      </c>
      <c r="C51" s="6">
        <v>787117.4</v>
      </c>
      <c r="D51" s="6">
        <v>830761.8</v>
      </c>
      <c r="E51" s="12">
        <f t="shared" si="0"/>
        <v>105.54483994382542</v>
      </c>
    </row>
    <row r="52" spans="1:5" ht="15.75">
      <c r="A52" s="6" t="s">
        <v>8</v>
      </c>
      <c r="B52" s="6" t="s">
        <v>24</v>
      </c>
      <c r="C52" s="6">
        <v>96.9</v>
      </c>
      <c r="D52" s="6"/>
      <c r="E52" s="12">
        <f t="shared" si="0"/>
        <v>0</v>
      </c>
    </row>
    <row r="53" spans="1:5" ht="15.75">
      <c r="A53" s="25" t="s">
        <v>56</v>
      </c>
      <c r="B53" s="25" t="s">
        <v>34</v>
      </c>
      <c r="C53" s="33">
        <v>27123</v>
      </c>
      <c r="D53" s="34">
        <v>50525</v>
      </c>
      <c r="E53" s="12">
        <f t="shared" si="0"/>
        <v>186.28101611178704</v>
      </c>
    </row>
    <row r="54" spans="1:5" ht="15.75">
      <c r="A54" s="1" t="s">
        <v>54</v>
      </c>
      <c r="B54" s="1" t="s">
        <v>34</v>
      </c>
      <c r="C54" s="5">
        <v>3444419</v>
      </c>
      <c r="D54" s="5">
        <v>3484902.5</v>
      </c>
      <c r="E54" s="12">
        <f t="shared" si="0"/>
        <v>101.17533610167638</v>
      </c>
    </row>
    <row r="55" spans="1:5" ht="15.75">
      <c r="A55" s="1" t="s">
        <v>25</v>
      </c>
      <c r="B55" s="1" t="s">
        <v>17</v>
      </c>
      <c r="C55" s="12">
        <f>C54*1000/C6</f>
        <v>76597.11350293542</v>
      </c>
      <c r="D55" s="12">
        <f>D54*1000/D6</f>
        <v>78501.17135584439</v>
      </c>
      <c r="E55" s="12">
        <f t="shared" si="0"/>
        <v>102.48580888473819</v>
      </c>
    </row>
    <row r="56" spans="1:5" ht="15.75">
      <c r="A56" s="1" t="s">
        <v>26</v>
      </c>
      <c r="B56" s="1" t="s">
        <v>34</v>
      </c>
      <c r="C56" s="15">
        <v>72815</v>
      </c>
      <c r="D56" s="15">
        <v>72957.8</v>
      </c>
      <c r="E56" s="12">
        <f t="shared" si="0"/>
        <v>100.19611343816521</v>
      </c>
    </row>
    <row r="57" spans="1:5" ht="15.75">
      <c r="A57" s="5" t="s">
        <v>28</v>
      </c>
      <c r="B57" s="5" t="s">
        <v>27</v>
      </c>
      <c r="C57" s="15">
        <v>3037</v>
      </c>
      <c r="D57" s="15">
        <v>3744</v>
      </c>
      <c r="E57" s="12">
        <f t="shared" si="0"/>
        <v>123.27955218966085</v>
      </c>
    </row>
    <row r="58" spans="1:5" ht="15.75">
      <c r="A58" s="29" t="s">
        <v>58</v>
      </c>
      <c r="B58" s="27" t="s">
        <v>27</v>
      </c>
      <c r="C58" s="28">
        <v>3037</v>
      </c>
      <c r="D58" s="28">
        <v>3744</v>
      </c>
      <c r="E58" s="12">
        <f t="shared" si="0"/>
        <v>123.27955218966085</v>
      </c>
    </row>
    <row r="59" spans="1:5" ht="15.75">
      <c r="A59" s="8" t="s">
        <v>10</v>
      </c>
      <c r="B59" s="8"/>
      <c r="C59" s="5"/>
      <c r="D59" s="5"/>
      <c r="E59" s="12"/>
    </row>
    <row r="60" spans="1:5" ht="15.75">
      <c r="A60" s="9" t="s">
        <v>9</v>
      </c>
      <c r="B60" s="9" t="s">
        <v>31</v>
      </c>
      <c r="C60" s="5">
        <v>5558</v>
      </c>
      <c r="D60" s="5">
        <v>5558</v>
      </c>
      <c r="E60" s="12">
        <f t="shared" si="0"/>
        <v>100</v>
      </c>
    </row>
    <row r="61" spans="1:5" ht="15.75">
      <c r="A61" s="10" t="s">
        <v>30</v>
      </c>
      <c r="B61" s="10" t="s">
        <v>29</v>
      </c>
      <c r="C61" s="5">
        <v>118274</v>
      </c>
      <c r="D61" s="5">
        <v>118274</v>
      </c>
      <c r="E61" s="12">
        <f t="shared" si="0"/>
        <v>100</v>
      </c>
    </row>
  </sheetData>
  <sheetProtection/>
  <mergeCells count="1">
    <mergeCell ref="A21:A22"/>
  </mergeCells>
  <printOptions/>
  <pageMargins left="1.574803149606299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2021-06-15T04:27:28Z</cp:lastPrinted>
  <dcterms:created xsi:type="dcterms:W3CDTF">2007-07-23T08:19:16Z</dcterms:created>
  <dcterms:modified xsi:type="dcterms:W3CDTF">2021-10-04T05:50:07Z</dcterms:modified>
  <cp:category/>
  <cp:version/>
  <cp:contentType/>
  <cp:contentStatus/>
</cp:coreProperties>
</file>