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<sst xmlns="http://schemas.openxmlformats.org/spreadsheetml/2006/main" count="31" uniqueCount="31">
  <si>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</si>
  <si>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</si>
  <si>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</si>
  <si>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</si>
  <si>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</si>
  <si>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</si>
  <si>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</si>
  <si>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</si>
  <si>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</si>
  <si>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</si>
  <si>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</si>
  <si>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</si>
  <si>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</si>
  <si>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</si>
  <si>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</si>
  <si>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</si>
  <si>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>руб.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</si>
  <si>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</si>
  <si>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</si>
  <si>
    <t>Муниципальная программа "Переселение граждан из ветхого и аварийного жилищного фонда с 2013 г. до завершения срока деятельности Фонда"</t>
  </si>
  <si>
    <t>План на 2021 год</t>
  </si>
  <si>
    <t>% исполнения к плану 2021 год</t>
  </si>
  <si>
    <t>Муниципальная программа "Энергосбережение и повышения энергетической эффективности в Красноармейском муниципальном районе на 2011-2022 годов"</t>
  </si>
  <si>
    <t>Муниципальная программа «Обеспечение населения доступным жильём и развитие коммунальной инфраструктуры Красноармейского муниципального района на 2021-2025 годы»</t>
  </si>
  <si>
    <t>Муниципальная программа «Организация отдыха, оздоровления и занятости детей и подростков в летней каникулярный период на территории Красноармейского муниципального района с 2021 по 2023 годы»</t>
  </si>
  <si>
    <t>Исполнение по расходам бюджета Красноармейского муниципального района в разрезе муниципальных программ за 1 полугодие 2021 года</t>
  </si>
  <si>
    <t>Исполнение за 9 месяцев 2020 года</t>
  </si>
  <si>
    <t>Исполнение за 9 месяцев 2021 года</t>
  </si>
  <si>
    <t>Изменения к исполнению за 9 месяцев 2020 года</t>
  </si>
  <si>
    <t xml:space="preserve">Муниципальная программа "Осуществление мероприятий по отлову и содержанию безнадзорных животных на территории Красноармейского муниципального района на 2021-2023 г.г.» </t>
  </si>
  <si>
    <t>Муниципальная программа "Профилактика терроризма и экстремизма на территории Красноармейского муниципального района на 2020-2022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</si>
</sst>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000"/>
    <numFmt numFmtId="173" formatCode="#,##0.0;[Red]\-#,##0.0;0.0"/>
    <numFmt numFmtId="174" formatCode="#,##0.0_ ;\-#,##0.0\ "/>
    <numFmt numFmtId="175" formatCode="000"/>
    <numFmt numFmtId="176" formatCode="#,##0.00;[Red]\-#,##0.00;0.00"/>
    <numFmt numFmtId="177" formatCode="#,##0;[Red]\-#,##0;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72" fontId="3" fillId="0" borderId="10" xfId="52" applyNumberFormat="1" applyFont="1" applyFill="1" applyBorder="1" applyAlignment="1" applyProtection="1">
      <alignment wrapText="1"/>
      <protection hidden="1"/>
    </xf>
    <xf numFmtId="173" fontId="4" fillId="0" borderId="10" xfId="53" applyNumberFormat="1" applyFont="1" applyFill="1" applyBorder="1" applyAlignment="1" applyProtection="1">
      <alignment wrapText="1"/>
      <protection hidden="1"/>
    </xf>
    <xf numFmtId="173" fontId="3" fillId="0" borderId="10" xfId="53" applyNumberFormat="1" applyFont="1" applyFill="1" applyBorder="1" applyAlignment="1" applyProtection="1">
      <alignment wrapText="1"/>
      <protection hidden="1"/>
    </xf>
    <xf numFmtId="0" fontId="8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wrapText="1"/>
      <protection hidden="1"/>
    </xf>
    <xf numFmtId="175" fontId="4" fillId="0" borderId="11" xfId="55" applyNumberFormat="1" applyFont="1" applyFill="1" applyBorder="1" applyAlignment="1" applyProtection="1">
      <alignment wrapText="1"/>
      <protection hidden="1"/>
    </xf>
    <xf numFmtId="176" fontId="4" fillId="0" borderId="10" xfId="53" applyNumberFormat="1" applyFont="1" applyFill="1" applyBorder="1" applyAlignment="1" applyProtection="1">
      <alignment wrapText="1"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4" fontId="3" fillId="0" borderId="0" xfId="52" applyNumberFormat="1" applyFont="1" applyFill="1" applyAlignment="1" applyProtection="1">
      <alignment vertical="center" wrapText="1"/>
      <protection hidden="1"/>
    </xf>
    <xf numFmtId="4" fontId="4" fillId="0" borderId="10" xfId="53" applyNumberFormat="1" applyFont="1" applyFill="1" applyBorder="1" applyAlignment="1" applyProtection="1">
      <alignment wrapText="1"/>
      <protection hidden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3" fillId="0" borderId="10" xfId="53" applyNumberFormat="1" applyFont="1" applyFill="1" applyBorder="1" applyAlignment="1" applyProtection="1">
      <alignment/>
      <protection hidden="1"/>
    </xf>
    <xf numFmtId="4" fontId="0" fillId="0" borderId="0" xfId="0" applyNumberFormat="1" applyFill="1" applyAlignment="1">
      <alignment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B13">
      <selection activeCell="A21" sqref="A21"/>
    </sheetView>
  </sheetViews>
  <sheetFormatPr defaultColWidth="9.140625" defaultRowHeight="15"/>
  <cols>
    <col min="1" max="1" width="74.140625" style="14" customWidth="1"/>
    <col min="2" max="2" width="22.28125" style="19" customWidth="1"/>
    <col min="3" max="3" width="23.00390625" style="14" customWidth="1"/>
    <col min="4" max="4" width="22.421875" style="14" customWidth="1"/>
    <col min="5" max="5" width="22.8515625" style="14" customWidth="1"/>
    <col min="6" max="6" width="22.00390625" style="14" customWidth="1"/>
    <col min="7" max="7" width="22.140625" style="14" customWidth="1"/>
    <col min="8" max="16384" width="9.140625" style="14" customWidth="1"/>
  </cols>
  <sheetData>
    <row r="1" spans="1:18" ht="39" customHeight="1">
      <c r="A1" s="20" t="s">
        <v>25</v>
      </c>
      <c r="B1" s="20"/>
      <c r="C1" s="20"/>
      <c r="D1" s="20"/>
      <c r="E1" s="20"/>
      <c r="F1" s="20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2"/>
      <c r="C2" s="1"/>
      <c r="D2" s="2"/>
      <c r="E2" s="1"/>
      <c r="F2" s="6"/>
      <c r="G2" s="6" t="s">
        <v>16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>
      <c r="A3" s="22" t="s">
        <v>0</v>
      </c>
      <c r="B3" s="23" t="s">
        <v>26</v>
      </c>
      <c r="C3" s="22" t="s">
        <v>20</v>
      </c>
      <c r="D3" s="22" t="s">
        <v>27</v>
      </c>
      <c r="E3" s="21" t="s">
        <v>21</v>
      </c>
      <c r="F3" s="21" t="s">
        <v>28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2"/>
      <c r="B4" s="23"/>
      <c r="C4" s="22"/>
      <c r="D4" s="22"/>
      <c r="E4" s="21"/>
      <c r="F4" s="16" t="s">
        <v>2</v>
      </c>
      <c r="G4" s="15" t="s">
        <v>3</v>
      </c>
      <c r="H4" s="17"/>
    </row>
    <row r="5" spans="1:7" ht="56.25">
      <c r="A5" s="24" t="s">
        <v>17</v>
      </c>
      <c r="B5" s="13">
        <v>32464801</v>
      </c>
      <c r="C5" s="10">
        <v>22821310</v>
      </c>
      <c r="D5" s="4">
        <v>8463965</v>
      </c>
      <c r="E5" s="4">
        <f>D5/C5%</f>
        <v>37.08798925215073</v>
      </c>
      <c r="F5" s="4">
        <f>D5-B5</f>
        <v>-24000836</v>
      </c>
      <c r="G5" s="4">
        <f>D5/B5%</f>
        <v>26.07120554966593</v>
      </c>
    </row>
    <row r="6" spans="1:7" ht="42" customHeight="1">
      <c r="A6" s="24" t="s">
        <v>4</v>
      </c>
      <c r="B6" s="13">
        <v>373965857.26</v>
      </c>
      <c r="C6" s="10">
        <v>623306834.38</v>
      </c>
      <c r="D6" s="10">
        <v>428569998.3</v>
      </c>
      <c r="E6" s="4">
        <f aca="true" t="shared" si="0" ref="E6:E26">D6/C6%</f>
        <v>68.75746817797952</v>
      </c>
      <c r="F6" s="4">
        <f aca="true" t="shared" si="1" ref="F6:F26">D6-B6</f>
        <v>54604141.04000002</v>
      </c>
      <c r="G6" s="4">
        <f>D6/B6%</f>
        <v>114.60137068129094</v>
      </c>
    </row>
    <row r="7" spans="1:7" ht="33.75" customHeight="1">
      <c r="A7" s="24" t="s">
        <v>5</v>
      </c>
      <c r="B7" s="13">
        <v>141900</v>
      </c>
      <c r="C7" s="10">
        <v>4148099.5</v>
      </c>
      <c r="D7" s="10">
        <v>885409.66</v>
      </c>
      <c r="E7" s="4">
        <f t="shared" si="0"/>
        <v>21.34494748739754</v>
      </c>
      <c r="F7" s="4">
        <f t="shared" si="1"/>
        <v>743509.66</v>
      </c>
      <c r="G7" s="4">
        <f>D7/B7%</f>
        <v>623.9673431994363</v>
      </c>
    </row>
    <row r="8" spans="1:7" ht="56.25">
      <c r="A8" s="24" t="s">
        <v>6</v>
      </c>
      <c r="B8" s="13">
        <v>111912.89</v>
      </c>
      <c r="C8" s="10">
        <v>200000</v>
      </c>
      <c r="D8" s="10">
        <v>123818.05</v>
      </c>
      <c r="E8" s="4">
        <f t="shared" si="0"/>
        <v>61.909025</v>
      </c>
      <c r="F8" s="4">
        <f t="shared" si="1"/>
        <v>11905.160000000003</v>
      </c>
      <c r="G8" s="4">
        <f>D8/B8%</f>
        <v>110.63788094472407</v>
      </c>
    </row>
    <row r="9" spans="1:7" ht="37.5">
      <c r="A9" s="24" t="s">
        <v>7</v>
      </c>
      <c r="B9" s="13">
        <v>61070160.36</v>
      </c>
      <c r="C9" s="10">
        <v>81086648.18</v>
      </c>
      <c r="D9" s="10">
        <v>57728954.56</v>
      </c>
      <c r="E9" s="4">
        <f t="shared" si="0"/>
        <v>71.19415570347725</v>
      </c>
      <c r="F9" s="4">
        <f t="shared" si="1"/>
        <v>-3341205.799999997</v>
      </c>
      <c r="G9" s="4">
        <f>D9/B9%</f>
        <v>94.52890612976277</v>
      </c>
    </row>
    <row r="10" spans="1:7" ht="18.75" hidden="1">
      <c r="A10" s="24"/>
      <c r="B10" s="13"/>
      <c r="C10" s="10"/>
      <c r="D10" s="4"/>
      <c r="E10" s="4" t="e">
        <f t="shared" si="0"/>
        <v>#DIV/0!</v>
      </c>
      <c r="F10" s="8">
        <f t="shared" si="1"/>
        <v>0</v>
      </c>
      <c r="G10" s="4"/>
    </row>
    <row r="11" spans="1:7" ht="56.25">
      <c r="A11" s="24" t="s">
        <v>8</v>
      </c>
      <c r="B11" s="13">
        <v>2425781.2</v>
      </c>
      <c r="C11" s="10">
        <v>3559219</v>
      </c>
      <c r="D11" s="10">
        <v>2107382.42</v>
      </c>
      <c r="E11" s="4">
        <f t="shared" si="0"/>
        <v>59.209124810808206</v>
      </c>
      <c r="F11" s="8">
        <f t="shared" si="1"/>
        <v>-318398.78000000026</v>
      </c>
      <c r="G11" s="4">
        <f aca="true" t="shared" si="2" ref="G11:G22">D11/B11%</f>
        <v>86.8743817455589</v>
      </c>
    </row>
    <row r="12" spans="1:7" ht="56.25">
      <c r="A12" s="24" t="s">
        <v>9</v>
      </c>
      <c r="B12" s="13">
        <v>472363.6</v>
      </c>
      <c r="C12" s="10">
        <v>1035300</v>
      </c>
      <c r="D12" s="10">
        <v>857460.6</v>
      </c>
      <c r="E12" s="4">
        <f t="shared" si="0"/>
        <v>82.8224282816575</v>
      </c>
      <c r="F12" s="8">
        <f t="shared" si="1"/>
        <v>385097</v>
      </c>
      <c r="G12" s="4">
        <f t="shared" si="2"/>
        <v>181.525545152082</v>
      </c>
    </row>
    <row r="13" spans="1:7" ht="56.25">
      <c r="A13" s="24" t="s">
        <v>10</v>
      </c>
      <c r="B13" s="13">
        <v>13328566.47</v>
      </c>
      <c r="C13" s="10">
        <v>22225900</v>
      </c>
      <c r="D13" s="10">
        <v>11405862.84</v>
      </c>
      <c r="E13" s="4">
        <f t="shared" si="0"/>
        <v>51.317889669259735</v>
      </c>
      <c r="F13" s="4">
        <f t="shared" si="1"/>
        <v>-1922703.6300000008</v>
      </c>
      <c r="G13" s="4">
        <f t="shared" si="2"/>
        <v>85.57456546938015</v>
      </c>
    </row>
    <row r="14" spans="1:7" ht="56.25">
      <c r="A14" s="24" t="s">
        <v>11</v>
      </c>
      <c r="B14" s="13">
        <v>826650</v>
      </c>
      <c r="C14" s="10">
        <v>6410000</v>
      </c>
      <c r="D14" s="4">
        <v>1912715</v>
      </c>
      <c r="E14" s="4">
        <f t="shared" si="0"/>
        <v>29.839547581903275</v>
      </c>
      <c r="F14" s="4">
        <f t="shared" si="1"/>
        <v>1086065</v>
      </c>
      <c r="G14" s="4">
        <f t="shared" si="2"/>
        <v>231.3814794653118</v>
      </c>
    </row>
    <row r="15" spans="1:7" ht="75" hidden="1">
      <c r="A15" s="9" t="s">
        <v>12</v>
      </c>
      <c r="B15" s="13"/>
      <c r="C15" s="10"/>
      <c r="D15" s="4"/>
      <c r="E15" s="4" t="e">
        <f t="shared" si="0"/>
        <v>#DIV/0!</v>
      </c>
      <c r="F15" s="4">
        <f t="shared" si="1"/>
        <v>0</v>
      </c>
      <c r="G15" s="4" t="e">
        <f t="shared" si="2"/>
        <v>#DIV/0!</v>
      </c>
    </row>
    <row r="16" spans="1:7" ht="56.25">
      <c r="A16" s="25" t="s">
        <v>13</v>
      </c>
      <c r="B16" s="13">
        <v>3688.52</v>
      </c>
      <c r="C16" s="10">
        <v>130000</v>
      </c>
      <c r="D16" s="10">
        <v>5657.54</v>
      </c>
      <c r="E16" s="4">
        <f t="shared" si="0"/>
        <v>4.3519538461538465</v>
      </c>
      <c r="F16" s="4">
        <f>D16-B16</f>
        <v>1969.02</v>
      </c>
      <c r="G16" s="4">
        <f t="shared" si="2"/>
        <v>153.38238643141423</v>
      </c>
    </row>
    <row r="17" spans="1:7" ht="38.25" customHeight="1">
      <c r="A17" s="24" t="s">
        <v>14</v>
      </c>
      <c r="B17" s="13">
        <v>267200</v>
      </c>
      <c r="C17" s="10">
        <v>50000</v>
      </c>
      <c r="D17" s="4">
        <v>3000</v>
      </c>
      <c r="E17" s="4">
        <f t="shared" si="0"/>
        <v>6</v>
      </c>
      <c r="F17" s="4">
        <f>D17-B17</f>
        <v>-264200</v>
      </c>
      <c r="G17" s="4">
        <f t="shared" si="2"/>
        <v>1.122754491017964</v>
      </c>
    </row>
    <row r="18" spans="1:7" ht="75">
      <c r="A18" s="25" t="s">
        <v>24</v>
      </c>
      <c r="B18" s="13"/>
      <c r="C18" s="10">
        <v>5498250</v>
      </c>
      <c r="D18" s="10">
        <v>4671244.8</v>
      </c>
      <c r="E18" s="4">
        <f t="shared" si="0"/>
        <v>84.95875596780793</v>
      </c>
      <c r="F18" s="4">
        <f t="shared" si="1"/>
        <v>4671244.8</v>
      </c>
      <c r="G18" s="4"/>
    </row>
    <row r="19" spans="1:7" ht="56.25" hidden="1">
      <c r="A19" s="26" t="s">
        <v>15</v>
      </c>
      <c r="B19" s="13"/>
      <c r="C19" s="10"/>
      <c r="D19" s="4"/>
      <c r="E19" s="4" t="e">
        <f aca="true" t="shared" si="3" ref="E19:E25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58.5" customHeight="1">
      <c r="A20" s="26" t="s">
        <v>22</v>
      </c>
      <c r="B20" s="13">
        <v>62000</v>
      </c>
      <c r="C20" s="10">
        <v>1919000</v>
      </c>
      <c r="D20" s="4">
        <v>1507000</v>
      </c>
      <c r="E20" s="4">
        <f t="shared" si="3"/>
        <v>78.5304846274101</v>
      </c>
      <c r="F20" s="4">
        <f t="shared" si="4"/>
        <v>1445000</v>
      </c>
      <c r="G20" s="4">
        <f t="shared" si="2"/>
        <v>2430.6451612903224</v>
      </c>
    </row>
    <row r="21" spans="1:7" ht="56.25">
      <c r="A21" s="26" t="s">
        <v>18</v>
      </c>
      <c r="B21" s="13">
        <v>306480</v>
      </c>
      <c r="C21" s="10"/>
      <c r="D21" s="4"/>
      <c r="E21" s="4"/>
      <c r="F21" s="4">
        <f t="shared" si="4"/>
        <v>-306480</v>
      </c>
      <c r="G21" s="4">
        <f t="shared" si="2"/>
        <v>0</v>
      </c>
    </row>
    <row r="22" spans="1:7" ht="81" customHeight="1">
      <c r="A22" s="24" t="s">
        <v>23</v>
      </c>
      <c r="B22" s="13">
        <v>965504.86</v>
      </c>
      <c r="C22" s="10">
        <v>752487.43</v>
      </c>
      <c r="D22" s="10">
        <v>563428.11</v>
      </c>
      <c r="E22" s="4">
        <f t="shared" si="3"/>
        <v>74.87541818472634</v>
      </c>
      <c r="F22" s="4">
        <f t="shared" si="4"/>
        <v>-402076.75</v>
      </c>
      <c r="G22" s="4">
        <f t="shared" si="2"/>
        <v>58.35580257980265</v>
      </c>
    </row>
    <row r="23" spans="1:7" ht="60.75" customHeight="1">
      <c r="A23" s="24" t="s">
        <v>19</v>
      </c>
      <c r="B23" s="13"/>
      <c r="C23" s="10">
        <v>82000</v>
      </c>
      <c r="D23" s="4">
        <v>82000</v>
      </c>
      <c r="E23" s="4">
        <f t="shared" si="3"/>
        <v>100</v>
      </c>
      <c r="F23" s="4">
        <f t="shared" si="4"/>
        <v>82000</v>
      </c>
      <c r="G23" s="4"/>
    </row>
    <row r="24" spans="1:7" ht="57" customHeight="1">
      <c r="A24" s="24" t="s">
        <v>29</v>
      </c>
      <c r="B24" s="13"/>
      <c r="C24" s="10">
        <v>64100</v>
      </c>
      <c r="D24" s="4"/>
      <c r="E24" s="4">
        <f t="shared" si="3"/>
        <v>0</v>
      </c>
      <c r="F24" s="4">
        <f t="shared" si="4"/>
        <v>0</v>
      </c>
      <c r="G24" s="4"/>
    </row>
    <row r="25" spans="1:7" ht="56.25">
      <c r="A25" s="24" t="s">
        <v>30</v>
      </c>
      <c r="B25" s="13"/>
      <c r="C25" s="10">
        <v>4000</v>
      </c>
      <c r="D25" s="4"/>
      <c r="E25" s="4">
        <f t="shared" si="3"/>
        <v>0</v>
      </c>
      <c r="F25" s="4"/>
      <c r="G25" s="4"/>
    </row>
    <row r="26" spans="1:7" ht="18.75">
      <c r="A26" s="3" t="s">
        <v>1</v>
      </c>
      <c r="B26" s="18">
        <f>SUM(B5:B25)</f>
        <v>486412866.16</v>
      </c>
      <c r="C26" s="11">
        <f>SUM(C5:C25)</f>
        <v>773293148.4899999</v>
      </c>
      <c r="D26" s="11">
        <f>SUM(D5:D25)</f>
        <v>518887896.8800001</v>
      </c>
      <c r="E26" s="5">
        <f t="shared" si="0"/>
        <v>67.10105965547815</v>
      </c>
      <c r="F26" s="5">
        <f t="shared" si="1"/>
        <v>32475030.72000009</v>
      </c>
      <c r="G26" s="5">
        <f>D26/B26%</f>
        <v>106.67643333046988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2020-07-17T07:58:56Z</cp:lastPrinted>
  <dcterms:created xsi:type="dcterms:W3CDTF">2016-08-15T07:04:14Z</dcterms:created>
  <dcterms:modified xsi:type="dcterms:W3CDTF">2021-10-14T04:07:59Z</dcterms:modified>
  <cp:category/>
  <cp:version/>
  <cp:contentType/>
  <cp:contentStatus/>
</cp:coreProperties>
</file>